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n-St-147\Desktop\"/>
    </mc:Choice>
  </mc:AlternateContent>
  <bookViews>
    <workbookView xWindow="0" yWindow="0" windowWidth="24000" windowHeight="9735" tabRatio="724"/>
  </bookViews>
  <sheets>
    <sheet name="1" sheetId="17" r:id="rId1"/>
    <sheet name=" سهام" sheetId="1" r:id="rId2"/>
    <sheet name="اوراق" sheetId="3" r:id="rId3"/>
    <sheet name="سپرده" sheetId="2" r:id="rId4"/>
    <sheet name="درآمدها" sheetId="11" r:id="rId5"/>
    <sheet name="درآمد سود سهام" sheetId="12" r:id="rId6"/>
    <sheet name="سود اوراق بهادار و سپرده بانکی" sheetId="13" r:id="rId7"/>
    <sheet name="درآمد ناشی ازفروش" sheetId="15" r:id="rId8"/>
    <sheet name="درآمد ناشی از تغییر قیمت اوراق " sheetId="14" r:id="rId9"/>
    <sheet name="درآمد سرمایه گذاری در سهام " sheetId="5" r:id="rId10"/>
    <sheet name="درآمد سرمایه گذاری در اوراق بها" sheetId="6" r:id="rId11"/>
    <sheet name="درآمد سپرده بانکی" sheetId="7" r:id="rId12"/>
    <sheet name="سایر درآمدها" sheetId="8" r:id="rId13"/>
  </sheets>
  <definedNames>
    <definedName name="_xlnm.Print_Area" localSheetId="1">' سهام'!$A$1:$M$19</definedName>
    <definedName name="_xlnm.Print_Area" localSheetId="0">'1'!$A$1:$J$30</definedName>
    <definedName name="_xlnm.Print_Area" localSheetId="2">اوراق!$A$1:$S$12</definedName>
    <definedName name="_xlnm.Print_Area" localSheetId="11">'درآمد سپرده بانکی'!$A$1:$F$15</definedName>
    <definedName name="_xlnm.Print_Area" localSheetId="10">'درآمد سرمایه گذاری در اوراق بها'!$A$1:$I$13</definedName>
    <definedName name="_xlnm.Print_Area" localSheetId="9">'درآمد سرمایه گذاری در سهام '!$A$1:$K$20</definedName>
    <definedName name="_xlnm.Print_Area" localSheetId="5">'درآمد سود سهام'!$A$1:$K$16</definedName>
    <definedName name="_xlnm.Print_Area" localSheetId="8">'درآمد ناشی از تغییر قیمت اوراق '!$A$1:$I$19</definedName>
    <definedName name="_xlnm.Print_Area" localSheetId="7">'درآمد ناشی ازفروش'!$A$1:$I$20</definedName>
    <definedName name="_xlnm.Print_Area" localSheetId="4">درآمدها!$A$1:$E$11</definedName>
    <definedName name="_xlnm.Print_Area" localSheetId="12">'سایر درآمدها'!$A$1:$C$13</definedName>
    <definedName name="_xlnm.Print_Area" localSheetId="3">سپرده!$A$1:$G$21</definedName>
    <definedName name="_xlnm.Print_Area" localSheetId="6">'سود اوراق بهادار و سپرده بانکی'!$A$1:$J$17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</calcChain>
</file>

<file path=xl/comments1.xml><?xml version="1.0" encoding="utf-8"?>
<comments xmlns="http://schemas.openxmlformats.org/spreadsheetml/2006/main">
  <authors>
    <author>Ali Akbar Iranshahi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Ali Akbar Iranshahi:</t>
        </r>
        <r>
          <rPr>
            <sz val="9"/>
            <color indexed="81"/>
            <rFont val="Tahoma"/>
            <family val="2"/>
          </rPr>
          <t xml:space="preserve">
از حاصل تقسیم ستون
E  
بر مجموع کل دارایی محاسبه می شود
</t>
        </r>
      </text>
    </comment>
  </commentList>
</comments>
</file>

<file path=xl/sharedStrings.xml><?xml version="1.0" encoding="utf-8"?>
<sst xmlns="http://schemas.openxmlformats.org/spreadsheetml/2006/main" count="343" uniqueCount="136">
  <si>
    <t>صندوق سرمایه گذاری اختصاصی بازارگردان صبانیک</t>
  </si>
  <si>
    <t xml:space="preserve">صورت وضعیت پرتفوی </t>
  </si>
  <si>
    <t>برای ماه منتهی به 1398/07/30</t>
  </si>
  <si>
    <t>3-1- سرمایه‌گذاری در  سپرده‌ بانکی</t>
  </si>
  <si>
    <t>1398/07/01</t>
  </si>
  <si>
    <t>تغییرات طی دوره</t>
  </si>
  <si>
    <t>1398/07/30</t>
  </si>
  <si>
    <t>سپرده های بانکی</t>
  </si>
  <si>
    <t>شماره حساب</t>
  </si>
  <si>
    <t>نرخ سود علی الحساب</t>
  </si>
  <si>
    <t>مبلغ</t>
  </si>
  <si>
    <t>افزایش</t>
  </si>
  <si>
    <t>کاهش</t>
  </si>
  <si>
    <t>درصد به کل دارایی‌ها</t>
  </si>
  <si>
    <t>جمع</t>
  </si>
  <si>
    <t/>
  </si>
  <si>
    <t xml:space="preserve"> صندوق سرمایه گذاری اختصاصی بازارگردان صبانیک</t>
  </si>
  <si>
    <t>1- سرمایه گذاری ها</t>
  </si>
  <si>
    <t>1-1-سرمایه‌گذاری در سهام و حق تقدم سهام</t>
  </si>
  <si>
    <t>شرکت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</si>
  <si>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</si>
  <si>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</si>
  <si>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</si>
  <si>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</si>
  <si>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</si>
  <si>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 هر سهم</t>
  </si>
  <si>
    <t>درصد به کل  دارایی‌ها</t>
  </si>
  <si>
    <t>مبلغ خرید</t>
  </si>
  <si>
    <t>مبلغ فروش</t>
  </si>
  <si>
    <t>سر. رنا (ورنا)</t>
  </si>
  <si>
    <t>1,409</t>
  </si>
  <si>
    <t>گروه صنعتی پاکشو (پاکشو)</t>
  </si>
  <si>
    <t>67,388</t>
  </si>
  <si>
    <t>آسان پرداخت پرشین (آپ)</t>
  </si>
  <si>
    <t>سر. صنعت بیمه (وبیمه)</t>
  </si>
  <si>
    <t>5,574</t>
  </si>
  <si>
    <t>رینگ سازی مشهد (خرینگ)</t>
  </si>
  <si>
    <t>بیمه نوین (نوین)</t>
  </si>
  <si>
    <t>2,094</t>
  </si>
  <si>
    <t>سر. سپه (وسپه)</t>
  </si>
  <si>
    <t>3,360</t>
  </si>
  <si>
    <t>فروشگاه های افق کوروش (افق)</t>
  </si>
  <si>
    <t>60,123</t>
  </si>
  <si>
    <t>2-1-سرمایه‌گذاری در اوراق بهادار با درآمد ثابت یا علی‌الحساب</t>
  </si>
  <si>
    <t>اطلاعات اوراق بهادار با درآمد ثابت</t>
  </si>
  <si>
    <t>نام اوراق</t>
  </si>
  <si>
    <t>دارای مجوز از سازمان</t>
  </si>
  <si>
    <t>پذیرفته شده در بورس یا فرابورس</t>
  </si>
  <si>
    <t>تاریخ انتشار اوراق</t>
  </si>
  <si>
    <t>تاریخ سررسید</t>
  </si>
  <si>
    <t>نرخ سود اسمی</t>
  </si>
  <si>
    <t>نرخ سود مؤثر</t>
  </si>
  <si>
    <t>قیمت بازار هر ورقه</t>
  </si>
  <si>
    <t>شهرداری مشهد16% (مشهد905)</t>
  </si>
  <si>
    <t>بلی</t>
  </si>
  <si>
    <t>1395/05/23</t>
  </si>
  <si>
    <t>1399/05/23</t>
  </si>
  <si>
    <t>اجاره دولت آ پرورش - سپهر 991117 (اجاد25)</t>
  </si>
  <si>
    <t>1395/11/18</t>
  </si>
  <si>
    <t>1399/11/18</t>
  </si>
  <si>
    <t xml:space="preserve">صورت وضعیت پرتفوی
</t>
  </si>
  <si>
    <t xml:space="preserve">برای ماه منتهی به 1398/07/30
</t>
  </si>
  <si>
    <t xml:space="preserve">صورت وضعیت درآمدها </t>
  </si>
  <si>
    <t>برای ماه منتهی به  1398/07/30</t>
  </si>
  <si>
    <t>2-2-درآمد حاصل از سرمایه­گذاری در اوراق بهادار با درآمد ثابت:</t>
  </si>
  <si>
    <t>از 1398/07/01 تا  1398/07/30</t>
  </si>
  <si>
    <t>از ابتدای سال مالی تا 1398/07/30</t>
  </si>
  <si>
    <t>درآمد سود اوراق</t>
  </si>
  <si>
    <t>درآمد تغییر ارزش</t>
  </si>
  <si>
    <t>درآمد فروش</t>
  </si>
  <si>
    <t>یادداشت ...</t>
  </si>
  <si>
    <t>یادداشت ....</t>
  </si>
  <si>
    <t>3-2-درآمد حاصل از سرمایه­گذاری در سپرده بانکی و گواهی سپرده:</t>
  </si>
  <si>
    <t>نام سپرده بانکی</t>
  </si>
  <si>
    <t>نام سپرده</t>
  </si>
  <si>
    <t>سود سپرده بانکی و گواهی سپرده</t>
  </si>
  <si>
    <t>درصد سود به میانگین سپرده</t>
  </si>
  <si>
    <t>4-2-سایر درآمدها:</t>
  </si>
  <si>
    <t>سایر درآمدها</t>
  </si>
  <si>
    <t>درآمد ناشی از تغییر ارزش صندق‌های سرمایه‌گذاری</t>
  </si>
  <si>
    <t>سود فروش صندوق‌های سرمایه‌گذاری</t>
  </si>
  <si>
    <t xml:space="preserve"> درآمد تخفیف کارمزد معاملات</t>
  </si>
  <si>
    <t>1-2-درآمد حاصل از سرمایه­گذاری در سهام و حق تقدم سهام:</t>
  </si>
  <si>
    <t>سهام</t>
  </si>
  <si>
    <t>درآمد سود سهام</t>
  </si>
  <si>
    <t>درصد از کل درآمد ها</t>
  </si>
  <si>
    <t>سود(زیان) حاصل از فروش اوراق بهادار</t>
  </si>
  <si>
    <t>شرح</t>
  </si>
  <si>
    <t>خالص بهای فروش</t>
  </si>
  <si>
    <t>ارزش دفتری</t>
  </si>
  <si>
    <t>سود و زیان ناشی از فروش</t>
  </si>
  <si>
    <t>سرو سودمند مدبران (سرو)</t>
  </si>
  <si>
    <t>ارزش دفتری برابر است با میانگین موزون خالص ارزش فروش هر سهم/ورقه در ابتدای دوره با خرید طی دوره ضربدر تعداد در پایان دوره</t>
  </si>
  <si>
    <t>2- درآمد حاصل از سرمایه گذاری ها</t>
  </si>
  <si>
    <t>یادداشت</t>
  </si>
  <si>
    <t>درصد از کل درآمدها</t>
  </si>
  <si>
    <t>درصد از کل دارایی ها</t>
  </si>
  <si>
    <t>درآمد حاصل از سرمایه گذاری در سهام و حق تقدم سهام</t>
  </si>
  <si>
    <t>1-2</t>
  </si>
  <si>
    <t>درآمد حاصل از سرمایه گذاری در اوراق بهادار با درآمد ثابت</t>
  </si>
  <si>
    <t>2-2</t>
  </si>
  <si>
    <t>درآمد حاصل از سرمایه گذاری در سپرده بانکی و گواهی سپرده</t>
  </si>
  <si>
    <t>3-2</t>
  </si>
  <si>
    <t>4-2</t>
  </si>
  <si>
    <t>اطلاعات مجمع</t>
  </si>
  <si>
    <t>نام سهام</t>
  </si>
  <si>
    <t>تاریخ تشکیل مجمع</t>
  </si>
  <si>
    <t>تعداد سهام متعلقه در زمان مجمع</t>
  </si>
  <si>
    <t>سود متعلق به هر سهم</t>
  </si>
  <si>
    <t>جمع درآمد سود سهام</t>
  </si>
  <si>
    <t>هزینه تنزیل</t>
  </si>
  <si>
    <t>خالص درآمد سود سهام</t>
  </si>
  <si>
    <t>سرامیک اردکان (کسرا)</t>
  </si>
  <si>
    <t>1397/05/11</t>
  </si>
  <si>
    <t>1397/10/12</t>
  </si>
  <si>
    <t>1397/11/30</t>
  </si>
  <si>
    <t>1397/12/21</t>
  </si>
  <si>
    <t>1398/03/28</t>
  </si>
  <si>
    <t>1398/04/23</t>
  </si>
  <si>
    <t>1398/04/26</t>
  </si>
  <si>
    <t>سود اوراق بهادار با درآمد ثابت و سپرده بانکی</t>
  </si>
  <si>
    <t>تاریخ دریافت سود</t>
  </si>
  <si>
    <t xml:space="preserve">درآمد سود </t>
  </si>
  <si>
    <t>خالص درآمد</t>
  </si>
  <si>
    <t>1398/11/18</t>
  </si>
  <si>
    <t>1398/05/18</t>
  </si>
  <si>
    <t>1398/05/23</t>
  </si>
  <si>
    <t>درآمد ناشی از تغییر قیمت اوراق بهادار</t>
  </si>
  <si>
    <t>سود و زیان ناشی از تغییر قیمت</t>
  </si>
  <si>
    <t>بانک رفاه کارگران</t>
  </si>
  <si>
    <t>بانک ملی ایران</t>
  </si>
  <si>
    <t>بانک سرمایه</t>
  </si>
  <si>
    <t>بانک ملت</t>
  </si>
  <si>
    <t>بانک تجارت</t>
  </si>
  <si>
    <t>بانک حکمت ایرانیان</t>
  </si>
  <si>
    <t>بانک نجارت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</si>
</sst>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;\(#,##0\);"/>
    <numFmt numFmtId="165" formatCode="#,##0.00;\(#,##0.00\);"/>
    <numFmt numFmtId="166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Parastoo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B Titr"/>
      <charset val="178"/>
    </font>
    <font>
      <sz val="11"/>
      <color theme="1"/>
      <name val="B Titr"/>
      <charset val="178"/>
    </font>
    <font>
      <sz val="12"/>
      <color theme="1"/>
      <name val="B Nazanin"/>
      <charset val="178"/>
    </font>
    <font>
      <sz val="12"/>
      <color rgb="FF0062AC"/>
      <name val="B Nazanin"/>
      <charset val="178"/>
    </font>
    <font>
      <b/>
      <sz val="12"/>
      <color theme="1"/>
      <name val="B Nazanin"/>
      <charset val="178"/>
    </font>
    <font>
      <b/>
      <sz val="12"/>
      <color rgb="FF0062AC"/>
      <name val="B Nazanin"/>
      <charset val="178"/>
    </font>
    <font>
      <sz val="12"/>
      <color rgb="FF00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4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readingOrder="2"/>
    </xf>
    <xf numFmtId="0" fontId="7" fillId="0" borderId="1" xfId="0" applyNumberFormat="1" applyFont="1" applyFill="1" applyBorder="1" applyAlignment="1">
      <alignment horizontal="center" vertical="center" readingOrder="2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right" vertical="center"/>
    </xf>
    <xf numFmtId="0" fontId="7" fillId="3" borderId="11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right" vertical="center" readingOrder="2"/>
    </xf>
    <xf numFmtId="0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right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 readingOrder="2"/>
    </xf>
    <xf numFmtId="0" fontId="7" fillId="0" borderId="0" xfId="0" applyNumberFormat="1" applyFont="1" applyFill="1" applyBorder="1" applyAlignment="1">
      <alignment horizontal="right" vertical="center" readingOrder="2"/>
    </xf>
    <xf numFmtId="164" fontId="7" fillId="0" borderId="0" xfId="0" applyNumberFormat="1" applyFont="1" applyFill="1" applyBorder="1" applyAlignment="1">
      <alignment horizontal="center" vertical="center" readingOrder="2"/>
    </xf>
    <xf numFmtId="165" fontId="7" fillId="0" borderId="0" xfId="0" applyNumberFormat="1" applyFont="1" applyFill="1" applyBorder="1" applyAlignment="1">
      <alignment horizontal="center" vertical="center" readingOrder="2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readingOrder="2"/>
    </xf>
    <xf numFmtId="0" fontId="11" fillId="0" borderId="0" xfId="0" applyNumberFormat="1" applyFont="1" applyFill="1" applyBorder="1" applyAlignment="1">
      <alignment vertical="center" readingOrder="2"/>
    </xf>
    <xf numFmtId="0" fontId="11" fillId="0" borderId="0" xfId="0" applyNumberFormat="1" applyFont="1" applyFill="1" applyBorder="1" applyAlignment="1">
      <alignment horizontal="center" vertical="center" readingOrder="2"/>
    </xf>
    <xf numFmtId="165" fontId="11" fillId="0" borderId="0" xfId="0" applyNumberFormat="1" applyFont="1" applyFill="1" applyBorder="1" applyAlignment="1">
      <alignment horizontal="center" vertical="center" readingOrder="2"/>
    </xf>
    <xf numFmtId="164" fontId="7" fillId="0" borderId="0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166" fontId="7" fillId="2" borderId="11" xfId="1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 readingOrder="2"/>
    </xf>
    <xf numFmtId="0" fontId="11" fillId="0" borderId="1" xfId="0" applyNumberFormat="1" applyFont="1" applyFill="1" applyBorder="1" applyAlignment="1">
      <alignment horizontal="right" vertical="center" readingOrder="2"/>
    </xf>
    <xf numFmtId="0" fontId="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 readingOrder="2"/>
    </xf>
    <xf numFmtId="0" fontId="11" fillId="0" borderId="1" xfId="0" applyNumberFormat="1" applyFont="1" applyFill="1" applyBorder="1" applyAlignment="1">
      <alignment vertical="center" readingOrder="2"/>
    </xf>
    <xf numFmtId="0" fontId="11" fillId="0" borderId="0" xfId="0" applyNumberFormat="1" applyFont="1" applyFill="1" applyBorder="1" applyAlignment="1">
      <alignment horizontal="right" vertical="center" readingOrder="1"/>
    </xf>
    <xf numFmtId="0" fontId="7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readingOrder="2"/>
    </xf>
    <xf numFmtId="0" fontId="11" fillId="0" borderId="1" xfId="0" applyNumberFormat="1" applyFont="1" applyFill="1" applyBorder="1" applyAlignment="1">
      <alignment horizontal="center" vertical="center" readingOrder="2"/>
    </xf>
    <xf numFmtId="164" fontId="9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/>
    <xf numFmtId="0" fontId="11" fillId="0" borderId="3" xfId="0" applyNumberFormat="1" applyFont="1" applyFill="1" applyBorder="1" applyAlignment="1">
      <alignment horizontal="center" vertical="center" readingOrder="2"/>
    </xf>
    <xf numFmtId="0" fontId="8" fillId="0" borderId="0" xfId="0" applyNumberFormat="1" applyFont="1" applyFill="1" applyBorder="1" applyAlignment="1">
      <alignment vertical="center" readingOrder="2"/>
    </xf>
    <xf numFmtId="0" fontId="7" fillId="0" borderId="0" xfId="0" applyNumberFormat="1" applyFont="1" applyFill="1" applyBorder="1" applyAlignment="1">
      <alignment horizontal="right" vertical="center" readingOrder="1"/>
    </xf>
    <xf numFmtId="49" fontId="7" fillId="0" borderId="0" xfId="0" applyNumberFormat="1" applyFont="1" applyFill="1" applyBorder="1" applyAlignment="1">
      <alignment horizontal="right" vertical="center" readingOrder="2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8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readingOrder="2"/>
    </xf>
    <xf numFmtId="0" fontId="7" fillId="0" borderId="2" xfId="0" applyNumberFormat="1" applyFont="1" applyFill="1" applyBorder="1" applyAlignment="1">
      <alignment horizontal="center" vertical="center" readingOrder="2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readingOrder="2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 readingOrder="2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 readingOrder="2"/>
    </xf>
    <xf numFmtId="0" fontId="7" fillId="0" borderId="1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readingOrder="2"/>
    </xf>
    <xf numFmtId="0" fontId="11" fillId="0" borderId="1" xfId="0" applyNumberFormat="1" applyFont="1" applyFill="1" applyBorder="1" applyAlignment="1">
      <alignment horizontal="center" vertical="center" readingOrder="2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readingOrder="2"/>
    </xf>
    <xf numFmtId="0" fontId="11" fillId="0" borderId="0" xfId="0" applyNumberFormat="1" applyFont="1" applyFill="1" applyBorder="1" applyAlignment="1">
      <alignment horizontal="center" vertical="center" readingOrder="2"/>
    </xf>
    <xf numFmtId="0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147"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  <numFmt numFmtId="164" formatCode="#,##0;\(#,##0\);"/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  <dxf>
      <font>
        <strike val="0"/>
        <outline val="0"/>
        <shadow val="0"/>
        <u val="none"/>
        <vertAlign val="baseline"/>
        <sz val="12"/>
        <name val="B Nazani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0:M18" headerRowCount="0" headerRowDxfId="146" dataDxfId="145" totalsRowDxfId="144">
  <tableColumns count="13">
    <tableColumn id="1" name="سر. رنا (ورنا)" dataDxfId="143"/>
    <tableColumn id="2" name="33582721" dataDxfId="142"/>
    <tableColumn id="3" name="35567843044.0000" dataDxfId="141"/>
    <tableColumn id="4" name="52514499733.0000" dataDxfId="140"/>
    <tableColumn id="5" name="1510000" dataDxfId="139"/>
    <tableColumn id="6" name="2370688066" dataDxfId="138"/>
    <tableColumn id="7" name="650000" dataDxfId="137"/>
    <tableColumn id="8" name="1088336499" dataDxfId="136"/>
    <tableColumn id="9" name="34442721" dataDxfId="135"/>
    <tableColumn id="10" name="1,409" dataDxfId="134"/>
    <tableColumn id="11" name="37245409464.0000" dataDxfId="133"/>
    <tableColumn id="12" name="48336160016.0000" dataDxfId="132"/>
    <tableColumn id="13" name="4.19" dataDxfId="131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Table9" displayName="Table9" ref="A10:I12" headerRowCount="0" headerRowDxfId="26" dataDxfId="25" totalsRowDxfId="24">
  <tableColumns count="9">
    <tableColumn id="1" name="اجاره دولت آ پرورش - سپهر 991117 (اجاد25)" dataDxfId="23"/>
    <tableColumn id="2" name="30683509" dataDxfId="22"/>
    <tableColumn id="3" name="19084604" dataDxfId="21"/>
    <tableColumn id="4" name="0" dataDxfId="20"/>
    <tableColumn id="5" name="49768113" dataDxfId="19"/>
    <tableColumn id="6" name="227729280" dataDxfId="18"/>
    <tableColumn id="7" name="38211746" dataDxfId="17"/>
    <tableColumn id="8" name="Column8" dataDxfId="16"/>
    <tableColumn id="9" name="265941026" dataDxf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0" name="Table10" displayName="Table10" ref="A9:F14" headerRowCount="0" headerRowDxfId="14" dataDxfId="13" totalsRowDxfId="12">
  <tableColumns count="6">
    <tableColumn id="1" name="بازارگردانی صندوق تجارت(ح1-841)" dataDxfId="11"/>
    <tableColumn id="2" name="-" dataDxfId="10"/>
    <tableColumn id="3" name="271603" dataDxfId="9"/>
    <tableColumn id="4" name="Column4" dataDxfId="8"/>
    <tableColumn id="5" name="1837896" dataDxfId="7"/>
    <tableColumn id="6" name="Column6" dataDxfId="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8:C12" headerRowCount="0" headerRowDxfId="5" dataDxfId="4" totalsRowDxfId="3">
  <tableColumns count="3">
    <tableColumn id="1" name="درآمد ناشی از تغییر ارزش صندق‌های سرمایه‌گذاری" dataDxfId="2"/>
    <tableColumn id="2" name="-135258692" dataDxfId="1"/>
    <tableColumn id="3" name="-116780883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S11" headerRowCount="0" headerRowDxfId="130" dataDxfId="129" totalsRowDxfId="128">
  <tableColumns count="19">
    <tableColumn id="1" name="شهرداری مشهد16% (مشهد905)" dataDxfId="127"/>
    <tableColumn id="2" name="بلی" dataDxfId="126"/>
    <tableColumn id="3" name="Column3" dataDxfId="125"/>
    <tableColumn id="4" name="1395/05/23" dataDxfId="124"/>
    <tableColumn id="5" name="1399/05/23" dataDxfId="123"/>
    <tableColumn id="6" name="1000000.0000" dataDxfId="122"/>
    <tableColumn id="7" name="16.00" dataDxfId="121"/>
    <tableColumn id="8" name="0" dataDxfId="120"/>
    <tableColumn id="9" name="Column9" dataDxfId="119"/>
    <tableColumn id="10" name="Column10" dataDxfId="118"/>
    <tableColumn id="11" name="Column11" dataDxfId="117"/>
    <tableColumn id="12" name="Column12" dataDxfId="116"/>
    <tableColumn id="13" name="Column13" dataDxfId="115"/>
    <tableColumn id="14" name="Column14" dataDxfId="114"/>
    <tableColumn id="15" name="Column15" dataDxfId="113"/>
    <tableColumn id="16" name="Column16" dataDxfId="112"/>
    <tableColumn id="17" name="Column17" dataDxfId="111"/>
    <tableColumn id="18" name="Column18" dataDxfId="110"/>
    <tableColumn id="19" name="0.00" dataDxfId="10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9:G16" headerRowCount="0" headerRowDxfId="108" dataDxfId="107" totalsRowDxfId="106">
  <tableColumns count="7">
    <tableColumn id="1" name="بازارگردانی وبیمه(رفاه 6247)" dataDxfId="105"/>
    <tableColumn id="5" name="Column5" dataDxfId="104"/>
    <tableColumn id="6" name="21000000000" dataDxfId="103"/>
    <tableColumn id="7" name="5202758067" dataDxfId="102"/>
    <tableColumn id="8" name="5200000000" dataDxfId="101"/>
    <tableColumn id="9" name="21002758067" dataDxfId="100"/>
    <tableColumn id="10" name="1.82" dataDxfId="9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A6:E10" headerRowCount="0" headerRowDxfId="98" dataDxfId="97" totalsRowDxfId="96">
  <tableColumns count="5">
    <tableColumn id="1" name="درآمد حاصل از سرمایه گذاری در سهام و حق تقدم سهام" dataDxfId="95"/>
    <tableColumn id="2" name="1-2" dataDxfId="94"/>
    <tableColumn id="3" name="-170712974672.0000" dataDxfId="93"/>
    <tableColumn id="4" name="101.20" dataDxfId="92"/>
    <tableColumn id="5" name="-17.03" dataDxfId="9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7:J15" headerRowCount="0" headerRowDxfId="90" dataDxfId="89" totalsRowDxfId="88">
  <tableColumns count="10">
    <tableColumn id="1" name="سرامیک اردکان (کسرا)" dataDxfId="87"/>
    <tableColumn id="2" name="1397/05/11" dataDxfId="86"/>
    <tableColumn id="3" name="0" dataDxfId="85"/>
    <tableColumn id="4" name="50.000000000" dataDxfId="84"/>
    <tableColumn id="5" name="Column5" dataDxfId="83"/>
    <tableColumn id="6" name="Column6" dataDxfId="82"/>
    <tableColumn id="7" name="Column7" dataDxfId="81"/>
    <tableColumn id="8" name="Column8" dataDxfId="80"/>
    <tableColumn id="9" name="Column9" dataDxfId="79"/>
    <tableColumn id="10" name="Column10" dataDxfId="7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7:J16" headerRowCount="0" headerRowDxfId="77" dataDxfId="76" totalsRowDxfId="75">
  <tableColumns count="10">
    <tableColumn id="1" name="اجاره دولت آ پرورش - سپهر 991117 (اجاد25)" dataDxfId="74"/>
    <tableColumn id="2" name="1398/11/18" dataDxfId="73"/>
    <tableColumn id="3" name="1399/11/18" dataDxfId="72"/>
    <tableColumn id="4" name="20.00" dataDxfId="71"/>
    <tableColumn id="5" name="30683509" dataDxfId="70"/>
    <tableColumn id="6" name="0" dataDxfId="69"/>
    <tableColumn id="7" name="Column7" dataDxfId="68"/>
    <tableColumn id="8" name="73778666" dataDxfId="67"/>
    <tableColumn id="9" name="Column9" dataDxfId="66"/>
    <tableColumn id="10" name="Column10" dataDxfId="6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7:I17" headerRowCount="0" headerRowDxfId="64" dataDxfId="63" totalsRowDxfId="62">
  <tableColumns count="9">
    <tableColumn id="1" name="شهرداری مشهد16% (مشهد905)" dataDxfId="61"/>
    <tableColumn id="2" name="0" dataDxfId="60"/>
    <tableColumn id="3" name="Column3" dataDxfId="59"/>
    <tableColumn id="4" name="Column4" dataDxfId="58"/>
    <tableColumn id="5" name="Column5" dataDxfId="57"/>
    <tableColumn id="6" name="15000" dataDxfId="56"/>
    <tableColumn id="7" name="14989125001" dataDxfId="55"/>
    <tableColumn id="8" name="15010875002" dataDxfId="54"/>
    <tableColumn id="9" name="-10875001.0000" dataDxfId="5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A7:I15" headerRowCount="0" headerRowDxfId="52" dataDxfId="51" totalsRowDxfId="50">
  <tableColumns count="9">
    <tableColumn id="1" name="اجاره دولت آ پرورش - سپهر 991117 (اجاد25)" dataDxfId="49"/>
    <tableColumn id="2" name="1935" dataDxfId="48"/>
    <tableColumn id="3" name="1933345759.0000" dataDxfId="47"/>
    <tableColumn id="4" name="-1914261155.0000" dataDxfId="46"/>
    <tableColumn id="5" name="19084604" dataDxfId="45"/>
    <tableColumn id="6" name="Column6" dataDxfId="44"/>
    <tableColumn id="7" name="Column7" dataDxfId="43"/>
    <tableColumn id="8" name="-1895134013.0000" dataDxfId="42"/>
    <tableColumn id="9" name="38211746" dataDxfId="41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A11:K19" headerRowCount="0" headerRowDxfId="40" dataDxfId="39" totalsRowDxfId="38">
  <tableColumns count="11">
    <tableColumn id="1" name="سر. رنا (ورنا)" dataDxfId="37"/>
    <tableColumn id="2" name="6860547.0000" dataDxfId="36"/>
    <tableColumn id="3" name="-5855906137.0000" dataDxfId="35"/>
    <tableColumn id="4" name="481210399.0000" dataDxfId="34"/>
    <tableColumn id="5" name="-5367835191.0000" dataDxfId="33"/>
    <tableColumn id="6" name="3.18" dataDxfId="32"/>
    <tableColumn id="7" name="43914051.0000" dataDxfId="31"/>
    <tableColumn id="8" name="17603138087.0000" dataDxfId="30"/>
    <tableColumn id="9" name="5882242159.0000" dataDxfId="29"/>
    <tableColumn id="10" name="23529294297.0000" dataDxfId="28"/>
    <tableColumn id="11" name="5.38" dataDxfId="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"/>
  <sheetViews>
    <sheetView rightToLeft="1" tabSelected="1" view="pageBreakPreview" zoomScale="80" zoomScaleNormal="100" zoomScaleSheetLayoutView="80" workbookViewId="0">
      <selection activeCell="H19" sqref="H19"/>
    </sheetView>
  </sheetViews>
  <sheetFormatPr defaultRowHeight="22.5"/>
  <cols>
    <col min="1" max="16384" width="9.140625" style="4"/>
  </cols>
  <sheetData>
    <row r="3" spans="1:17" ht="1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</row>
    <row r="5" spans="1:17" ht="15" customHeight="1"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</row>
    <row r="6" spans="1:17" ht="15" customHeight="1">
      <c r="A6" s="3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</row>
    <row r="7" spans="1:17" ht="1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</row>
    <row r="8" spans="1:17" ht="15" customHeight="1">
      <c r="A8" s="2"/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</row>
    <row r="9" spans="1:17" ht="40.5">
      <c r="A9" s="67" t="s">
        <v>0</v>
      </c>
      <c r="B9" s="67"/>
      <c r="C9" s="67"/>
      <c r="D9" s="67"/>
      <c r="E9" s="67"/>
      <c r="F9" s="67"/>
      <c r="G9" s="67"/>
      <c r="H9" s="67"/>
      <c r="I9" s="68"/>
      <c r="J9" s="3"/>
      <c r="K9" s="3"/>
      <c r="L9" s="3"/>
      <c r="M9" s="3"/>
      <c r="N9" s="3"/>
      <c r="O9" s="3"/>
      <c r="P9" s="3"/>
      <c r="Q9" s="3"/>
    </row>
    <row r="10" spans="1:17" ht="3.75" customHeight="1">
      <c r="A10" s="67"/>
      <c r="B10" s="67"/>
      <c r="C10" s="67"/>
      <c r="D10" s="67"/>
      <c r="E10" s="67"/>
      <c r="F10" s="67"/>
      <c r="G10" s="67"/>
      <c r="H10" s="67"/>
      <c r="I10" s="68"/>
    </row>
    <row r="11" spans="1:17" ht="15" customHeight="1">
      <c r="A11" s="69" t="s">
        <v>60</v>
      </c>
      <c r="B11" s="69"/>
      <c r="C11" s="69"/>
      <c r="D11" s="69"/>
      <c r="E11" s="69"/>
      <c r="F11" s="69"/>
      <c r="G11" s="69"/>
      <c r="H11" s="69"/>
      <c r="I11" s="70"/>
    </row>
    <row r="12" spans="1:17">
      <c r="A12" s="69"/>
      <c r="B12" s="69"/>
      <c r="C12" s="69"/>
      <c r="D12" s="69"/>
      <c r="E12" s="69"/>
      <c r="F12" s="69"/>
      <c r="G12" s="69"/>
      <c r="H12" s="69"/>
      <c r="I12" s="70"/>
    </row>
    <row r="13" spans="1:17" ht="5.25" customHeight="1">
      <c r="A13" s="69"/>
      <c r="B13" s="69"/>
      <c r="C13" s="69"/>
      <c r="D13" s="69"/>
      <c r="E13" s="69"/>
      <c r="F13" s="69"/>
      <c r="G13" s="69"/>
      <c r="H13" s="69"/>
      <c r="I13" s="70"/>
    </row>
    <row r="14" spans="1:17" ht="15" customHeight="1">
      <c r="A14" s="69" t="s">
        <v>61</v>
      </c>
      <c r="B14" s="69"/>
      <c r="C14" s="69"/>
      <c r="D14" s="69"/>
      <c r="E14" s="69"/>
      <c r="F14" s="69"/>
      <c r="G14" s="69"/>
      <c r="H14" s="69"/>
      <c r="I14" s="70"/>
    </row>
    <row r="15" spans="1:17" ht="15" customHeight="1">
      <c r="A15" s="69"/>
      <c r="B15" s="69"/>
      <c r="C15" s="69"/>
      <c r="D15" s="69"/>
      <c r="E15" s="69"/>
      <c r="F15" s="69"/>
      <c r="G15" s="69"/>
      <c r="H15" s="69"/>
      <c r="I15" s="70"/>
    </row>
    <row r="16" spans="1:17" ht="7.5" customHeight="1">
      <c r="A16" s="69"/>
      <c r="B16" s="69"/>
      <c r="C16" s="69"/>
      <c r="D16" s="69"/>
      <c r="E16" s="69"/>
      <c r="F16" s="69"/>
      <c r="G16" s="69"/>
      <c r="H16" s="69"/>
      <c r="I16" s="70"/>
    </row>
    <row r="17" spans="1:9" ht="15" hidden="1" customHeight="1">
      <c r="A17" s="69"/>
      <c r="B17" s="69"/>
      <c r="C17" s="69"/>
      <c r="D17" s="69"/>
      <c r="E17" s="69"/>
      <c r="F17" s="69"/>
      <c r="G17" s="69"/>
      <c r="H17" s="69"/>
      <c r="I17" s="70"/>
    </row>
    <row r="18" spans="1:9" ht="15" customHeight="1">
      <c r="A18" s="2"/>
      <c r="B18" s="2"/>
      <c r="C18" s="2"/>
      <c r="D18" s="2"/>
      <c r="E18" s="2"/>
      <c r="F18" s="2"/>
      <c r="G18" s="2"/>
      <c r="H18" s="2"/>
      <c r="I18" s="2"/>
    </row>
  </sheetData>
  <mergeCells count="3">
    <mergeCell ref="A9:I10"/>
    <mergeCell ref="A11:I13"/>
    <mergeCell ref="A14:I17"/>
  </mergeCells>
  <pageMargins left="0.7" right="0.7" top="0.75" bottom="0.75" header="0.3" footer="0.3"/>
  <pageSetup scale="98" orientation="portrait" r:id="rId1"/>
  <headerFooter differentOddEven="1"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view="pageBreakPreview" zoomScale="90" zoomScaleNormal="100" zoomScaleSheetLayoutView="90" workbookViewId="0">
      <selection activeCell="D19" sqref="D19"/>
    </sheetView>
  </sheetViews>
  <sheetFormatPr defaultRowHeight="18.75"/>
  <cols>
    <col min="1" max="1" width="23.28515625" style="12" bestFit="1" customWidth="1"/>
    <col min="2" max="2" width="12.42578125" style="12" bestFit="1" customWidth="1"/>
    <col min="3" max="3" width="17.5703125" style="12" bestFit="1" customWidth="1"/>
    <col min="4" max="4" width="15" style="12" bestFit="1" customWidth="1"/>
    <col min="5" max="5" width="17.5703125" style="12" bestFit="1" customWidth="1"/>
    <col min="6" max="6" width="16.140625" style="12" bestFit="1" customWidth="1"/>
    <col min="7" max="7" width="18.85546875" style="12" bestFit="1" customWidth="1"/>
    <col min="8" max="8" width="19.28515625" style="12" bestFit="1" customWidth="1"/>
    <col min="9" max="9" width="16.140625" style="12" bestFit="1" customWidth="1"/>
    <col min="10" max="10" width="16" style="12" bestFit="1" customWidth="1"/>
    <col min="11" max="11" width="16.140625" style="12" bestFit="1" customWidth="1"/>
    <col min="12" max="12" width="9.140625" style="5" customWidth="1"/>
    <col min="13" max="16384" width="9.140625" style="5"/>
  </cols>
  <sheetData>
    <row r="1" spans="1:11" s="23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3" customFormat="1" ht="2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23" customFormat="1" ht="21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23" customFormat="1" ht="2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23" customFormat="1" ht="21">
      <c r="A5" s="77" t="s">
        <v>82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7" spans="1:11" ht="19.5" customHeight="1">
      <c r="A7" s="40"/>
      <c r="B7" s="85" t="s">
        <v>65</v>
      </c>
      <c r="C7" s="85"/>
      <c r="D7" s="85"/>
      <c r="E7" s="85"/>
      <c r="F7" s="85"/>
      <c r="G7" s="85" t="s">
        <v>66</v>
      </c>
      <c r="H7" s="85"/>
      <c r="I7" s="85"/>
      <c r="J7" s="85"/>
      <c r="K7" s="85"/>
    </row>
    <row r="8" spans="1:11" ht="19.5" customHeight="1">
      <c r="A8" s="76" t="s">
        <v>83</v>
      </c>
      <c r="B8" s="90" t="s">
        <v>84</v>
      </c>
      <c r="C8" s="90" t="s">
        <v>68</v>
      </c>
      <c r="D8" s="90" t="s">
        <v>69</v>
      </c>
      <c r="E8" s="90" t="s">
        <v>14</v>
      </c>
      <c r="F8" s="90"/>
      <c r="G8" s="90" t="s">
        <v>84</v>
      </c>
      <c r="H8" s="90" t="s">
        <v>68</v>
      </c>
      <c r="I8" s="90" t="s">
        <v>69</v>
      </c>
      <c r="J8" s="90" t="s">
        <v>14</v>
      </c>
      <c r="K8" s="90"/>
    </row>
    <row r="9" spans="1:11" ht="18.75" customHeight="1">
      <c r="A9" s="76"/>
      <c r="B9" s="91"/>
      <c r="C9" s="91"/>
      <c r="D9" s="91"/>
      <c r="E9" s="85"/>
      <c r="F9" s="85"/>
      <c r="G9" s="91"/>
      <c r="H9" s="91"/>
      <c r="I9" s="91"/>
      <c r="J9" s="85"/>
      <c r="K9" s="85"/>
    </row>
    <row r="10" spans="1:11" ht="28.5" customHeight="1">
      <c r="A10" s="78"/>
      <c r="B10" s="56" t="s">
        <v>70</v>
      </c>
      <c r="C10" s="56" t="s">
        <v>70</v>
      </c>
      <c r="D10" s="56" t="s">
        <v>70</v>
      </c>
      <c r="E10" s="63" t="s">
        <v>10</v>
      </c>
      <c r="F10" s="63" t="s">
        <v>85</v>
      </c>
      <c r="G10" s="56" t="s">
        <v>70</v>
      </c>
      <c r="H10" s="56" t="s">
        <v>70</v>
      </c>
      <c r="I10" s="56" t="s">
        <v>70</v>
      </c>
      <c r="J10" s="63" t="s">
        <v>10</v>
      </c>
      <c r="K10" s="63" t="s">
        <v>85</v>
      </c>
    </row>
    <row r="11" spans="1:11" ht="23.1" customHeight="1">
      <c r="A11" s="9" t="s">
        <v>29</v>
      </c>
      <c r="B11" s="10">
        <v>6860547</v>
      </c>
      <c r="C11" s="10">
        <v>-5941488182</v>
      </c>
      <c r="D11" s="10">
        <v>481210399</v>
      </c>
      <c r="E11" s="10">
        <v>-5453417236</v>
      </c>
      <c r="F11" s="11">
        <v>3.1778946080270702</v>
      </c>
      <c r="G11" s="10">
        <v>43914051</v>
      </c>
      <c r="H11" s="10">
        <v>15486330477</v>
      </c>
      <c r="I11" s="10">
        <v>5882242159</v>
      </c>
      <c r="J11" s="10">
        <v>21412486687</v>
      </c>
      <c r="K11" s="11">
        <v>5.0430063605208861</v>
      </c>
    </row>
    <row r="12" spans="1:11" ht="23.1" customHeight="1">
      <c r="A12" s="9" t="s">
        <v>31</v>
      </c>
      <c r="B12" s="10">
        <v>0</v>
      </c>
      <c r="C12" s="10">
        <v>3006943014</v>
      </c>
      <c r="D12" s="10">
        <v>375929394</v>
      </c>
      <c r="E12" s="10">
        <v>3382872408</v>
      </c>
      <c r="F12" s="11">
        <v>-1.9713166111808487</v>
      </c>
      <c r="G12" s="10">
        <v>2429724000</v>
      </c>
      <c r="H12" s="10">
        <v>24503618694</v>
      </c>
      <c r="I12" s="10">
        <v>9204572597</v>
      </c>
      <c r="J12" s="10">
        <v>36137915291</v>
      </c>
      <c r="K12" s="11">
        <v>8.5110963211536852</v>
      </c>
    </row>
    <row r="13" spans="1:11" ht="23.1" customHeight="1">
      <c r="A13" s="9" t="s">
        <v>33</v>
      </c>
      <c r="B13" s="10">
        <v>3676556</v>
      </c>
      <c r="C13" s="10">
        <v>0</v>
      </c>
      <c r="D13" s="10">
        <v>0</v>
      </c>
      <c r="E13" s="10">
        <v>3676556</v>
      </c>
      <c r="F13" s="11">
        <v>-2.1424561853402944E-3</v>
      </c>
      <c r="G13" s="10">
        <v>187136695</v>
      </c>
      <c r="H13" s="10">
        <v>0</v>
      </c>
      <c r="I13" s="10">
        <v>22208509244</v>
      </c>
      <c r="J13" s="10">
        <v>22395645939</v>
      </c>
      <c r="K13" s="11">
        <v>5.274557157666325</v>
      </c>
    </row>
    <row r="14" spans="1:11" ht="23.1" customHeight="1">
      <c r="A14" s="9" t="s">
        <v>34</v>
      </c>
      <c r="B14" s="10">
        <v>0</v>
      </c>
      <c r="C14" s="10">
        <v>-158214073167</v>
      </c>
      <c r="D14" s="10">
        <v>3471021530</v>
      </c>
      <c r="E14" s="10">
        <v>-154743051637</v>
      </c>
      <c r="F14" s="11">
        <v>90.174121682934583</v>
      </c>
      <c r="G14" s="10">
        <v>623276343</v>
      </c>
      <c r="H14" s="10">
        <v>152937876954</v>
      </c>
      <c r="I14" s="10">
        <v>39567343828</v>
      </c>
      <c r="J14" s="10">
        <v>193128497125</v>
      </c>
      <c r="K14" s="11">
        <v>45.485059892203942</v>
      </c>
    </row>
    <row r="15" spans="1:11" ht="23.1" customHeight="1">
      <c r="A15" s="9" t="s">
        <v>36</v>
      </c>
      <c r="B15" s="10">
        <v>0</v>
      </c>
      <c r="C15" s="10">
        <v>0</v>
      </c>
      <c r="D15" s="10">
        <v>0</v>
      </c>
      <c r="E15" s="10">
        <v>0</v>
      </c>
      <c r="F15" s="11">
        <v>0</v>
      </c>
      <c r="G15" s="10">
        <v>0</v>
      </c>
      <c r="H15" s="10">
        <v>0</v>
      </c>
      <c r="I15" s="10">
        <v>68648304</v>
      </c>
      <c r="J15" s="10">
        <v>68648304</v>
      </c>
      <c r="K15" s="11">
        <v>1.6167848170626227E-2</v>
      </c>
    </row>
    <row r="16" spans="1:11" ht="23.1" customHeight="1">
      <c r="A16" s="9" t="s">
        <v>37</v>
      </c>
      <c r="B16" s="10">
        <v>0</v>
      </c>
      <c r="C16" s="10">
        <v>-42168318781</v>
      </c>
      <c r="D16" s="10">
        <v>23031331332</v>
      </c>
      <c r="E16" s="10">
        <v>-19136987449</v>
      </c>
      <c r="F16" s="11">
        <v>11.151783660819973</v>
      </c>
      <c r="G16" s="10">
        <v>2229935910</v>
      </c>
      <c r="H16" s="10">
        <v>33462792305</v>
      </c>
      <c r="I16" s="10">
        <v>33407730613</v>
      </c>
      <c r="J16" s="10">
        <v>69100458828</v>
      </c>
      <c r="K16" s="11">
        <v>16.274338355856727</v>
      </c>
    </row>
    <row r="17" spans="1:11" ht="23.1" customHeight="1">
      <c r="A17" s="9" t="s">
        <v>39</v>
      </c>
      <c r="B17" s="10">
        <v>0</v>
      </c>
      <c r="C17" s="10">
        <v>1677758235</v>
      </c>
      <c r="D17" s="10">
        <v>17702390</v>
      </c>
      <c r="E17" s="10">
        <v>1695460625</v>
      </c>
      <c r="F17" s="11">
        <v>-0.98800347472802574</v>
      </c>
      <c r="G17" s="10">
        <v>1733946340</v>
      </c>
      <c r="H17" s="10">
        <v>20675462648</v>
      </c>
      <c r="I17" s="10">
        <v>28644697597</v>
      </c>
      <c r="J17" s="10">
        <v>51054106585</v>
      </c>
      <c r="K17" s="11">
        <v>12.024114153690507</v>
      </c>
    </row>
    <row r="18" spans="1:11" ht="23.1" customHeight="1">
      <c r="A18" s="9" t="s">
        <v>41</v>
      </c>
      <c r="B18" s="10">
        <v>0</v>
      </c>
      <c r="C18" s="10">
        <v>-25264138</v>
      </c>
      <c r="D18" s="10">
        <v>1398943067</v>
      </c>
      <c r="E18" s="10">
        <v>1373678929</v>
      </c>
      <c r="F18" s="11">
        <v>-0.80049016473778212</v>
      </c>
      <c r="G18" s="10">
        <v>281304900</v>
      </c>
      <c r="H18" s="10">
        <v>4988879661</v>
      </c>
      <c r="I18" s="10">
        <v>11901215401</v>
      </c>
      <c r="J18" s="10">
        <v>17171399962</v>
      </c>
      <c r="K18" s="11">
        <v>4.044157994969737</v>
      </c>
    </row>
    <row r="19" spans="1:11" s="23" customFormat="1" ht="23.1" customHeight="1" thickBot="1">
      <c r="A19" s="25" t="s">
        <v>14</v>
      </c>
      <c r="B19" s="28">
        <v>10537103</v>
      </c>
      <c r="C19" s="28">
        <v>-201664443019</v>
      </c>
      <c r="D19" s="28">
        <v>28776138112</v>
      </c>
      <c r="E19" s="28">
        <v>-172877767804</v>
      </c>
      <c r="F19" s="30">
        <v>100.74184724494962</v>
      </c>
      <c r="G19" s="28">
        <v>7529238239</v>
      </c>
      <c r="H19" s="28">
        <v>252054960739</v>
      </c>
      <c r="I19" s="28">
        <v>150884959743</v>
      </c>
      <c r="J19" s="28">
        <v>410469158721</v>
      </c>
      <c r="K19" s="30">
        <v>96.67249808423243</v>
      </c>
    </row>
    <row r="20" spans="1:11" ht="23.1" customHeight="1" thickTop="1">
      <c r="A20" s="9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mergeCells count="15">
    <mergeCell ref="A1:K1"/>
    <mergeCell ref="A2:K2"/>
    <mergeCell ref="A3:K3"/>
    <mergeCell ref="B8:B9"/>
    <mergeCell ref="C8:C9"/>
    <mergeCell ref="D8:D9"/>
    <mergeCell ref="G8:G9"/>
    <mergeCell ref="H8:H9"/>
    <mergeCell ref="I8:I9"/>
    <mergeCell ref="E8:F9"/>
    <mergeCell ref="J8:K9"/>
    <mergeCell ref="A5:K5"/>
    <mergeCell ref="G7:K7"/>
    <mergeCell ref="B7:F7"/>
    <mergeCell ref="A8:A10"/>
  </mergeCells>
  <pageMargins left="0.7" right="0.7" top="0.75" bottom="0.75" header="0.3" footer="0.3"/>
  <pageSetup paperSize="9" scale="66" orientation="landscape" horizontalDpi="4294967295" verticalDpi="4294967295" r:id="rId1"/>
  <headerFooter differentOddEven="1" differentFirst="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view="pageBreakPreview" zoomScale="106" zoomScaleNormal="100" zoomScaleSheetLayoutView="106" workbookViewId="0">
      <selection activeCell="I10" sqref="I10"/>
    </sheetView>
  </sheetViews>
  <sheetFormatPr defaultRowHeight="18.75"/>
  <cols>
    <col min="1" max="1" width="36.28515625" style="12" bestFit="1" customWidth="1"/>
    <col min="2" max="2" width="12.28515625" style="12" bestFit="1" customWidth="1"/>
    <col min="3" max="3" width="13.5703125" style="12" bestFit="1" customWidth="1"/>
    <col min="4" max="4" width="9.7109375" style="12" bestFit="1" customWidth="1"/>
    <col min="5" max="5" width="10.85546875" style="12" bestFit="1" customWidth="1"/>
    <col min="6" max="6" width="12.28515625" style="12" bestFit="1" customWidth="1"/>
    <col min="7" max="7" width="13.5703125" style="12" bestFit="1" customWidth="1"/>
    <col min="8" max="8" width="12.42578125" style="12" bestFit="1" customWidth="1"/>
    <col min="9" max="9" width="12" style="12" bestFit="1" customWidth="1"/>
    <col min="10" max="10" width="9.140625" style="5" customWidth="1"/>
    <col min="11" max="16384" width="9.140625" style="5"/>
  </cols>
  <sheetData>
    <row r="1" spans="1:9" s="23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s="23" customFormat="1" ht="21">
      <c r="A2" s="73" t="s">
        <v>62</v>
      </c>
      <c r="B2" s="73"/>
      <c r="C2" s="73"/>
      <c r="D2" s="73"/>
      <c r="E2" s="73"/>
      <c r="F2" s="73"/>
      <c r="G2" s="73"/>
      <c r="H2" s="73"/>
      <c r="I2" s="73"/>
    </row>
    <row r="3" spans="1:9" s="23" customFormat="1" ht="21">
      <c r="A3" s="73" t="s">
        <v>63</v>
      </c>
      <c r="B3" s="73"/>
      <c r="C3" s="73"/>
      <c r="D3" s="73"/>
      <c r="E3" s="73"/>
      <c r="F3" s="73"/>
      <c r="G3" s="73"/>
      <c r="H3" s="73"/>
      <c r="I3" s="73"/>
    </row>
    <row r="4" spans="1:9" s="23" customFormat="1" ht="21">
      <c r="A4" s="77" t="s">
        <v>64</v>
      </c>
      <c r="B4" s="77"/>
      <c r="C4" s="77"/>
      <c r="D4" s="77"/>
      <c r="E4" s="77"/>
      <c r="F4" s="77"/>
      <c r="G4" s="77"/>
      <c r="H4" s="77"/>
      <c r="I4" s="77"/>
    </row>
    <row r="6" spans="1:9" ht="19.5" customHeight="1">
      <c r="A6" s="53"/>
      <c r="B6" s="85" t="s">
        <v>65</v>
      </c>
      <c r="C6" s="85"/>
      <c r="D6" s="85"/>
      <c r="E6" s="85"/>
      <c r="F6" s="85" t="s">
        <v>66</v>
      </c>
      <c r="G6" s="85"/>
      <c r="H6" s="85"/>
      <c r="I6" s="85"/>
    </row>
    <row r="7" spans="1:9" ht="20.25" customHeight="1">
      <c r="A7" s="92"/>
      <c r="B7" s="90" t="s">
        <v>67</v>
      </c>
      <c r="C7" s="90" t="s">
        <v>68</v>
      </c>
      <c r="D7" s="90" t="s">
        <v>69</v>
      </c>
      <c r="E7" s="90" t="s">
        <v>14</v>
      </c>
      <c r="F7" s="90" t="s">
        <v>67</v>
      </c>
      <c r="G7" s="90" t="s">
        <v>68</v>
      </c>
      <c r="H7" s="90" t="s">
        <v>69</v>
      </c>
      <c r="I7" s="90" t="s">
        <v>14</v>
      </c>
    </row>
    <row r="8" spans="1:9" ht="20.25" customHeight="1">
      <c r="A8" s="93"/>
      <c r="B8" s="91"/>
      <c r="C8" s="91"/>
      <c r="D8" s="91"/>
      <c r="E8" s="91"/>
      <c r="F8" s="91"/>
      <c r="G8" s="91"/>
      <c r="H8" s="91"/>
      <c r="I8" s="91"/>
    </row>
    <row r="9" spans="1:9">
      <c r="A9" s="93"/>
      <c r="B9" s="56" t="s">
        <v>70</v>
      </c>
      <c r="C9" s="56" t="s">
        <v>71</v>
      </c>
      <c r="D9" s="56" t="s">
        <v>70</v>
      </c>
      <c r="E9" s="85"/>
      <c r="F9" s="56" t="s">
        <v>70</v>
      </c>
      <c r="G9" s="56" t="s">
        <v>70</v>
      </c>
      <c r="H9" s="56" t="s">
        <v>70</v>
      </c>
      <c r="I9" s="85"/>
    </row>
    <row r="10" spans="1:9" ht="23.1" customHeight="1">
      <c r="A10" s="9" t="s">
        <v>57</v>
      </c>
      <c r="B10" s="10">
        <v>30683509</v>
      </c>
      <c r="C10" s="10">
        <v>19084604</v>
      </c>
      <c r="D10" s="10">
        <v>0</v>
      </c>
      <c r="E10" s="10">
        <v>49768113</v>
      </c>
      <c r="F10" s="10">
        <v>227729280</v>
      </c>
      <c r="G10" s="10">
        <v>38211746</v>
      </c>
      <c r="H10" s="10">
        <v>0</v>
      </c>
      <c r="I10" s="10">
        <v>265941026</v>
      </c>
    </row>
    <row r="11" spans="1:9" ht="23.1" customHeight="1">
      <c r="A11" s="9" t="s">
        <v>53</v>
      </c>
      <c r="B11" s="10">
        <v>0</v>
      </c>
      <c r="C11" s="10">
        <v>0</v>
      </c>
      <c r="D11" s="10">
        <v>0</v>
      </c>
      <c r="E11" s="10">
        <v>0</v>
      </c>
      <c r="F11" s="10">
        <v>6352354</v>
      </c>
      <c r="G11" s="10">
        <v>0</v>
      </c>
      <c r="H11" s="10">
        <v>-10875001</v>
      </c>
      <c r="I11" s="10">
        <v>-4522647</v>
      </c>
    </row>
    <row r="12" spans="1:9" s="23" customFormat="1" ht="23.1" customHeight="1" thickBot="1">
      <c r="A12" s="25" t="s">
        <v>14</v>
      </c>
      <c r="B12" s="28">
        <v>30683509</v>
      </c>
      <c r="C12" s="28">
        <v>19084604</v>
      </c>
      <c r="D12" s="28">
        <v>0</v>
      </c>
      <c r="E12" s="28">
        <v>49768113</v>
      </c>
      <c r="F12" s="28">
        <v>234081634</v>
      </c>
      <c r="G12" s="28">
        <v>38211746</v>
      </c>
      <c r="H12" s="28">
        <v>-10875001</v>
      </c>
      <c r="I12" s="28">
        <v>261418379</v>
      </c>
    </row>
    <row r="13" spans="1:9" ht="23.1" customHeight="1" thickTop="1">
      <c r="A13" s="57" t="s">
        <v>15</v>
      </c>
      <c r="B13" s="44"/>
      <c r="C13" s="44"/>
      <c r="D13" s="44"/>
      <c r="E13" s="44"/>
      <c r="F13" s="44"/>
      <c r="G13" s="44"/>
      <c r="H13" s="44"/>
      <c r="I13" s="44"/>
    </row>
  </sheetData>
  <mergeCells count="15">
    <mergeCell ref="A1:I1"/>
    <mergeCell ref="A2:I2"/>
    <mergeCell ref="A3:I3"/>
    <mergeCell ref="B7:B8"/>
    <mergeCell ref="C7:C8"/>
    <mergeCell ref="D7:D8"/>
    <mergeCell ref="F7:F8"/>
    <mergeCell ref="G7:G8"/>
    <mergeCell ref="H7:H8"/>
    <mergeCell ref="A4:I4"/>
    <mergeCell ref="B6:E6"/>
    <mergeCell ref="F6:I6"/>
    <mergeCell ref="A7:A9"/>
    <mergeCell ref="I7:I9"/>
    <mergeCell ref="E7:E9"/>
  </mergeCells>
  <pageMargins left="0.7" right="0.7" top="0.75" bottom="0.75" header="0.3" footer="0.3"/>
  <pageSetup paperSize="9" scale="98" orientation="landscape" horizontalDpi="4294967295" verticalDpi="4294967295" r:id="rId1"/>
  <headerFooter differentOddEven="1" differentFirst="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rightToLeft="1" view="pageBreakPreview" topLeftCell="A4" zoomScale="90" zoomScaleNormal="100" zoomScaleSheetLayoutView="90" workbookViewId="0">
      <selection activeCell="A3" sqref="A3:F3"/>
    </sheetView>
  </sheetViews>
  <sheetFormatPr defaultColWidth="0" defaultRowHeight="18.75"/>
  <cols>
    <col min="1" max="1" width="33" style="54" bestFit="1" customWidth="1"/>
    <col min="2" max="2" width="10.7109375" style="54" bestFit="1" customWidth="1"/>
    <col min="3" max="3" width="25.28515625" style="54" bestFit="1" customWidth="1"/>
    <col min="4" max="4" width="21.85546875" style="54" bestFit="1" customWidth="1"/>
    <col min="5" max="5" width="25.28515625" style="54" bestFit="1" customWidth="1"/>
    <col min="6" max="6" width="21.85546875" style="54" bestFit="1" customWidth="1"/>
    <col min="7" max="7" width="0.7109375" style="5" customWidth="1"/>
    <col min="8" max="8" width="0" style="5" hidden="1" customWidth="1"/>
    <col min="9" max="16384" width="0" style="5" hidden="1"/>
  </cols>
  <sheetData>
    <row r="1" spans="1:7" s="23" customFormat="1" ht="21">
      <c r="A1" s="73" t="s">
        <v>0</v>
      </c>
      <c r="B1" s="73"/>
      <c r="C1" s="73"/>
      <c r="D1" s="73"/>
      <c r="E1" s="73"/>
      <c r="F1" s="73"/>
    </row>
    <row r="2" spans="1:7" s="23" customFormat="1" ht="21">
      <c r="A2" s="73" t="s">
        <v>62</v>
      </c>
      <c r="B2" s="73"/>
      <c r="C2" s="73"/>
      <c r="D2" s="73"/>
      <c r="E2" s="73"/>
      <c r="F2" s="73"/>
    </row>
    <row r="3" spans="1:7" s="23" customFormat="1" ht="21">
      <c r="A3" s="73" t="s">
        <v>63</v>
      </c>
      <c r="B3" s="73"/>
      <c r="C3" s="73"/>
      <c r="D3" s="73"/>
      <c r="E3" s="73"/>
      <c r="F3" s="73"/>
    </row>
    <row r="4" spans="1:7" s="23" customFormat="1" ht="21">
      <c r="A4" s="24" t="s">
        <v>72</v>
      </c>
      <c r="B4" s="24"/>
      <c r="C4" s="24"/>
      <c r="D4" s="24"/>
      <c r="E4" s="24"/>
      <c r="F4" s="24"/>
    </row>
    <row r="5" spans="1:7" ht="19.5" thickBot="1">
      <c r="A5" s="40"/>
      <c r="B5" s="40"/>
      <c r="C5" s="40"/>
      <c r="D5" s="40"/>
      <c r="E5" s="40"/>
      <c r="F5" s="40"/>
    </row>
    <row r="6" spans="1:7" ht="37.5" customHeight="1" thickBot="1">
      <c r="A6" s="63" t="s">
        <v>73</v>
      </c>
      <c r="B6" s="63"/>
      <c r="C6" s="58" t="s">
        <v>65</v>
      </c>
      <c r="D6" s="58"/>
      <c r="E6" s="63" t="s">
        <v>66</v>
      </c>
      <c r="F6" s="63"/>
      <c r="G6" s="42"/>
    </row>
    <row r="7" spans="1:7" ht="59.25" customHeight="1">
      <c r="A7" s="59" t="s">
        <v>74</v>
      </c>
      <c r="B7" s="55" t="s">
        <v>8</v>
      </c>
      <c r="C7" s="55" t="s">
        <v>75</v>
      </c>
      <c r="D7" s="55" t="s">
        <v>76</v>
      </c>
      <c r="E7" s="55" t="s">
        <v>75</v>
      </c>
      <c r="F7" s="55" t="s">
        <v>76</v>
      </c>
      <c r="G7" s="54"/>
    </row>
    <row r="8" spans="1:7" ht="22.5" customHeight="1" thickBot="1">
      <c r="A8" s="60"/>
      <c r="B8" s="60"/>
      <c r="C8" s="56" t="s">
        <v>70</v>
      </c>
      <c r="D8" s="60"/>
      <c r="E8" s="56" t="s">
        <v>70</v>
      </c>
      <c r="F8" s="60"/>
      <c r="G8" s="54"/>
    </row>
    <row r="9" spans="1:7" ht="23.1" customHeight="1">
      <c r="A9" s="13" t="s">
        <v>134</v>
      </c>
      <c r="B9" s="9"/>
      <c r="C9" s="14">
        <v>271603</v>
      </c>
      <c r="D9" s="14">
        <v>0</v>
      </c>
      <c r="E9" s="14">
        <v>1837896</v>
      </c>
      <c r="F9" s="14">
        <v>0</v>
      </c>
    </row>
    <row r="10" spans="1:7" ht="23.1" customHeight="1">
      <c r="A10" s="16" t="s">
        <v>130</v>
      </c>
      <c r="B10" s="18"/>
      <c r="C10" s="17">
        <v>537839239</v>
      </c>
      <c r="D10" s="17">
        <v>0</v>
      </c>
      <c r="E10" s="17">
        <v>1639930460</v>
      </c>
      <c r="F10" s="17">
        <v>0</v>
      </c>
    </row>
    <row r="11" spans="1:7" ht="23.1" customHeight="1">
      <c r="A11" s="19" t="s">
        <v>132</v>
      </c>
      <c r="B11" s="21"/>
      <c r="C11" s="20">
        <v>1660549</v>
      </c>
      <c r="D11" s="20">
        <v>0</v>
      </c>
      <c r="E11" s="20">
        <v>15310006</v>
      </c>
      <c r="F11" s="20">
        <v>0</v>
      </c>
    </row>
    <row r="12" spans="1:7" ht="23.1" customHeight="1">
      <c r="A12" s="13" t="s">
        <v>135</v>
      </c>
      <c r="B12" s="15"/>
      <c r="C12" s="14">
        <v>554207965</v>
      </c>
      <c r="D12" s="14">
        <v>0</v>
      </c>
      <c r="E12" s="14">
        <v>3892760744</v>
      </c>
      <c r="F12" s="14">
        <v>0</v>
      </c>
    </row>
    <row r="13" spans="1:7" ht="23.1" customHeight="1">
      <c r="A13" s="50" t="s">
        <v>131</v>
      </c>
      <c r="B13" s="21"/>
      <c r="C13" s="22">
        <v>84986247</v>
      </c>
      <c r="D13" s="22">
        <v>0</v>
      </c>
      <c r="E13" s="22">
        <v>682875022</v>
      </c>
      <c r="F13" s="22">
        <v>0</v>
      </c>
    </row>
    <row r="14" spans="1:7" s="23" customFormat="1" ht="23.1" customHeight="1" thickBot="1">
      <c r="A14" s="25" t="s">
        <v>14</v>
      </c>
      <c r="B14" s="25"/>
      <c r="C14" s="28">
        <v>1178965603</v>
      </c>
      <c r="D14" s="61"/>
      <c r="E14" s="28">
        <v>6232714128</v>
      </c>
      <c r="F14" s="29"/>
    </row>
    <row r="15" spans="1:7" ht="23.1" customHeight="1" thickTop="1">
      <c r="A15" s="57" t="s">
        <v>15</v>
      </c>
      <c r="B15" s="33"/>
      <c r="C15" s="44"/>
      <c r="D15" s="33"/>
      <c r="E15" s="44"/>
      <c r="F15" s="33"/>
      <c r="G15" s="54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63" orientation="portrait" horizontalDpi="4294967295" verticalDpi="4294967295" r:id="rId1"/>
  <headerFooter differentOddEven="1" differentFirst="1"/>
  <colBreaks count="1" manualBreakCount="1">
    <brk id="6" max="36" man="1"/>
  </col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view="pageBreakPreview" topLeftCell="A3" zoomScale="106" zoomScaleNormal="100" zoomScaleSheetLayoutView="106" workbookViewId="0">
      <selection activeCell="B10" sqref="B10"/>
    </sheetView>
  </sheetViews>
  <sheetFormatPr defaultRowHeight="18.75"/>
  <cols>
    <col min="1" max="1" width="37.7109375" style="12" bestFit="1" customWidth="1"/>
    <col min="2" max="2" width="25.85546875" style="12" bestFit="1" customWidth="1"/>
    <col min="3" max="3" width="26.85546875" style="12" bestFit="1" customWidth="1"/>
    <col min="4" max="4" width="32.7109375" style="5" customWidth="1"/>
    <col min="5" max="5" width="13.7109375" style="5" bestFit="1" customWidth="1"/>
    <col min="6" max="16384" width="9.140625" style="5"/>
  </cols>
  <sheetData>
    <row r="1" spans="1:5" s="23" customFormat="1" ht="21">
      <c r="A1" s="73" t="s">
        <v>0</v>
      </c>
      <c r="B1" s="73"/>
      <c r="C1" s="73"/>
    </row>
    <row r="2" spans="1:5" s="23" customFormat="1" ht="21">
      <c r="A2" s="73" t="s">
        <v>62</v>
      </c>
      <c r="B2" s="73"/>
      <c r="C2" s="73"/>
    </row>
    <row r="3" spans="1:5" s="23" customFormat="1" ht="21">
      <c r="A3" s="73" t="s">
        <v>63</v>
      </c>
      <c r="B3" s="73"/>
      <c r="C3" s="73"/>
    </row>
    <row r="4" spans="1:5" s="23" customFormat="1" ht="21">
      <c r="A4" s="77" t="s">
        <v>77</v>
      </c>
      <c r="B4" s="77"/>
      <c r="C4" s="77"/>
    </row>
    <row r="5" spans="1:5">
      <c r="A5" s="53"/>
      <c r="B5" s="60" t="s">
        <v>65</v>
      </c>
      <c r="C5" s="60" t="s">
        <v>66</v>
      </c>
    </row>
    <row r="6" spans="1:5" ht="16.5" customHeight="1">
      <c r="A6" s="92" t="s">
        <v>78</v>
      </c>
      <c r="B6" s="90" t="s">
        <v>10</v>
      </c>
      <c r="C6" s="90" t="s">
        <v>10</v>
      </c>
    </row>
    <row r="7" spans="1:5" ht="19.5" thickBot="1">
      <c r="A7" s="93"/>
      <c r="B7" s="85"/>
      <c r="C7" s="85"/>
    </row>
    <row r="8" spans="1:5" ht="23.1" hidden="1" customHeight="1">
      <c r="A8" s="9" t="s">
        <v>79</v>
      </c>
      <c r="B8" s="10">
        <v>-135258692</v>
      </c>
      <c r="C8" s="10">
        <v>-116780883</v>
      </c>
    </row>
    <row r="9" spans="1:5" ht="23.1" hidden="1" customHeight="1">
      <c r="A9" s="9" t="s">
        <v>80</v>
      </c>
      <c r="B9" s="10">
        <v>334328219</v>
      </c>
      <c r="C9" s="10">
        <v>1904789443</v>
      </c>
    </row>
    <row r="10" spans="1:5" ht="23.1" customHeight="1">
      <c r="A10" s="9" t="s">
        <v>78</v>
      </c>
      <c r="B10" s="10">
        <v>41839042</v>
      </c>
      <c r="C10" s="10">
        <v>362625567</v>
      </c>
    </row>
    <row r="11" spans="1:5" ht="23.1" customHeight="1">
      <c r="A11" s="9" t="s">
        <v>81</v>
      </c>
      <c r="B11" s="10">
        <v>2472151</v>
      </c>
      <c r="C11" s="10">
        <v>82440088</v>
      </c>
    </row>
    <row r="12" spans="1:5" s="23" customFormat="1" ht="23.1" customHeight="1" thickBot="1">
      <c r="A12" s="25" t="s">
        <v>14</v>
      </c>
      <c r="B12" s="28">
        <v>44311193</v>
      </c>
      <c r="C12" s="28">
        <v>445065655</v>
      </c>
    </row>
    <row r="13" spans="1:5" ht="23.1" customHeight="1" thickTop="1">
      <c r="A13" s="9" t="s">
        <v>15</v>
      </c>
      <c r="B13" s="11"/>
      <c r="C13" s="11"/>
    </row>
    <row r="16" spans="1:5">
      <c r="D16" s="1"/>
      <c r="E16" s="62"/>
    </row>
    <row r="17" spans="4:5">
      <c r="D17" s="1"/>
      <c r="E17" s="62"/>
    </row>
    <row r="18" spans="4:5">
      <c r="E18" s="62"/>
    </row>
    <row r="19" spans="4:5">
      <c r="E19" s="62"/>
    </row>
  </sheetData>
  <mergeCells count="7">
    <mergeCell ref="A1:C1"/>
    <mergeCell ref="A2:C2"/>
    <mergeCell ref="A3:C3"/>
    <mergeCell ref="C6:C7"/>
    <mergeCell ref="B6:B7"/>
    <mergeCell ref="A4:C4"/>
    <mergeCell ref="A6:A7"/>
  </mergeCells>
  <pageMargins left="0.7" right="0.7" top="0.75" bottom="0.75" header="0.3" footer="0.3"/>
  <pageSetup paperSize="9" scale="89" orientation="portrait" horizontalDpi="4294967295" verticalDpi="4294967295" r:id="rId1"/>
  <headerFooter differentOddEven="1"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rightToLeft="1" view="pageBreakPreview" zoomScale="80" zoomScaleNormal="100" zoomScaleSheetLayoutView="80" workbookViewId="0">
      <selection activeCell="L18" sqref="L18"/>
    </sheetView>
  </sheetViews>
  <sheetFormatPr defaultRowHeight="18.75"/>
  <cols>
    <col min="1" max="1" width="23.5703125" style="12" bestFit="1" customWidth="1"/>
    <col min="2" max="2" width="13.140625" style="12" bestFit="1" customWidth="1"/>
    <col min="3" max="3" width="17.7109375" style="12" bestFit="1" customWidth="1"/>
    <col min="4" max="4" width="18.28515625" style="12" bestFit="1" customWidth="1"/>
    <col min="5" max="5" width="11.28515625" style="12" bestFit="1" customWidth="1"/>
    <col min="6" max="6" width="15.5703125" style="12" bestFit="1" customWidth="1"/>
    <col min="7" max="7" width="12.28515625" style="12" bestFit="1" customWidth="1"/>
    <col min="8" max="8" width="17.28515625" style="12" bestFit="1" customWidth="1"/>
    <col min="9" max="9" width="12.5703125" style="12" bestFit="1" customWidth="1"/>
    <col min="10" max="10" width="15" style="12" bestFit="1" customWidth="1"/>
    <col min="11" max="11" width="17.140625" style="12" bestFit="1" customWidth="1"/>
    <col min="12" max="12" width="16.28515625" style="12" bestFit="1" customWidth="1"/>
    <col min="13" max="13" width="16.7109375" style="12" bestFit="1" customWidth="1"/>
    <col min="14" max="14" width="9.140625" style="5" customWidth="1"/>
    <col min="15" max="16384" width="9.140625" style="5"/>
  </cols>
  <sheetData>
    <row r="1" spans="1:13" s="23" customFormat="1" ht="2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23" customFormat="1" ht="2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23" customFormat="1" ht="2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23" customFormat="1" ht="21">
      <c r="A4" s="77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23" customFormat="1" ht="21">
      <c r="A5" s="77" t="s">
        <v>18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7" spans="1:13" ht="18.75" customHeight="1">
      <c r="A7" s="6"/>
      <c r="B7" s="71" t="s">
        <v>4</v>
      </c>
      <c r="C7" s="71"/>
      <c r="D7" s="71"/>
      <c r="E7" s="78" t="s">
        <v>5</v>
      </c>
      <c r="F7" s="78"/>
      <c r="G7" s="78"/>
      <c r="H7" s="78"/>
      <c r="I7" s="71" t="s">
        <v>6</v>
      </c>
      <c r="J7" s="71"/>
      <c r="K7" s="71"/>
      <c r="L7" s="71"/>
      <c r="M7" s="71"/>
    </row>
    <row r="8" spans="1:13" ht="17.25" customHeight="1">
      <c r="A8" s="74" t="s">
        <v>19</v>
      </c>
      <c r="B8" s="74" t="s">
        <v>20</v>
      </c>
      <c r="C8" s="74" t="s">
        <v>21</v>
      </c>
      <c r="D8" s="72" t="s">
        <v>22</v>
      </c>
      <c r="E8" s="75" t="s">
        <v>23</v>
      </c>
      <c r="F8" s="75"/>
      <c r="G8" s="76" t="s">
        <v>24</v>
      </c>
      <c r="H8" s="76"/>
      <c r="I8" s="72" t="s">
        <v>20</v>
      </c>
      <c r="J8" s="72" t="s">
        <v>25</v>
      </c>
      <c r="K8" s="72" t="s">
        <v>21</v>
      </c>
      <c r="L8" s="72" t="s">
        <v>22</v>
      </c>
      <c r="M8" s="72" t="s">
        <v>26</v>
      </c>
    </row>
    <row r="9" spans="1:13" ht="20.25" customHeight="1">
      <c r="A9" s="71"/>
      <c r="B9" s="71"/>
      <c r="C9" s="71"/>
      <c r="D9" s="71"/>
      <c r="E9" s="8" t="s">
        <v>20</v>
      </c>
      <c r="F9" s="8" t="s">
        <v>27</v>
      </c>
      <c r="G9" s="8" t="s">
        <v>20</v>
      </c>
      <c r="H9" s="8" t="s">
        <v>28</v>
      </c>
      <c r="I9" s="71"/>
      <c r="J9" s="71"/>
      <c r="K9" s="71"/>
      <c r="L9" s="71"/>
      <c r="M9" s="71"/>
    </row>
    <row r="10" spans="1:13" ht="23.1" customHeight="1">
      <c r="A10" s="9" t="s">
        <v>29</v>
      </c>
      <c r="B10" s="10">
        <v>33582721</v>
      </c>
      <c r="C10" s="10">
        <v>35567843044</v>
      </c>
      <c r="D10" s="10">
        <v>52514499733</v>
      </c>
      <c r="E10" s="10">
        <v>1510000</v>
      </c>
      <c r="F10" s="10">
        <v>2370688066</v>
      </c>
      <c r="G10" s="10">
        <v>650000</v>
      </c>
      <c r="H10" s="10">
        <v>1088336499</v>
      </c>
      <c r="I10" s="10">
        <v>34442721</v>
      </c>
      <c r="J10" s="9" t="s">
        <v>30</v>
      </c>
      <c r="K10" s="10">
        <v>37245409464</v>
      </c>
      <c r="L10" s="10">
        <v>48336160016</v>
      </c>
      <c r="M10" s="11">
        <v>4.1900000000000004</v>
      </c>
    </row>
    <row r="11" spans="1:13" ht="23.1" customHeight="1">
      <c r="A11" s="9" t="s">
        <v>31</v>
      </c>
      <c r="B11" s="10">
        <v>842164</v>
      </c>
      <c r="C11" s="10">
        <v>27476804881</v>
      </c>
      <c r="D11" s="10">
        <v>53208678074</v>
      </c>
      <c r="E11" s="10">
        <v>27721</v>
      </c>
      <c r="F11" s="10">
        <v>1793705741</v>
      </c>
      <c r="G11" s="10">
        <v>13109</v>
      </c>
      <c r="H11" s="10">
        <v>875695476</v>
      </c>
      <c r="I11" s="10">
        <v>856776</v>
      </c>
      <c r="J11" s="9" t="s">
        <v>32</v>
      </c>
      <c r="K11" s="10">
        <v>28831368221</v>
      </c>
      <c r="L11" s="10">
        <v>57506052771</v>
      </c>
      <c r="M11" s="11">
        <v>4.9800000000000004</v>
      </c>
    </row>
    <row r="12" spans="1:13" ht="23.1" customHeight="1">
      <c r="A12" s="9" t="s">
        <v>33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9"/>
      <c r="K12" s="10">
        <v>0</v>
      </c>
      <c r="L12" s="10">
        <v>0</v>
      </c>
      <c r="M12" s="11">
        <v>0</v>
      </c>
    </row>
    <row r="13" spans="1:13" ht="23.1" customHeight="1">
      <c r="A13" s="9" t="s">
        <v>34</v>
      </c>
      <c r="B13" s="10">
        <v>94534574</v>
      </c>
      <c r="C13" s="10">
        <v>419559478167</v>
      </c>
      <c r="D13" s="10">
        <v>676144153321</v>
      </c>
      <c r="E13" s="10">
        <v>7049000</v>
      </c>
      <c r="F13" s="10">
        <v>44086703008</v>
      </c>
      <c r="G13" s="10">
        <v>1200000</v>
      </c>
      <c r="H13" s="10">
        <v>8149672951</v>
      </c>
      <c r="I13" s="10">
        <v>100383574</v>
      </c>
      <c r="J13" s="9" t="s">
        <v>35</v>
      </c>
      <c r="K13" s="10">
        <v>458260013180</v>
      </c>
      <c r="L13" s="10">
        <v>557305484693</v>
      </c>
      <c r="M13" s="11">
        <v>48.25</v>
      </c>
    </row>
    <row r="14" spans="1:13" ht="23.1" customHeight="1">
      <c r="A14" s="9" t="s">
        <v>36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9"/>
      <c r="K14" s="10">
        <v>0</v>
      </c>
      <c r="L14" s="10">
        <v>0</v>
      </c>
      <c r="M14" s="11">
        <v>0</v>
      </c>
    </row>
    <row r="15" spans="1:13" ht="23.1" customHeight="1">
      <c r="A15" s="9" t="s">
        <v>37</v>
      </c>
      <c r="B15" s="10">
        <v>75179147</v>
      </c>
      <c r="C15" s="10">
        <v>111361845796</v>
      </c>
      <c r="D15" s="10">
        <v>181357379300</v>
      </c>
      <c r="E15" s="10">
        <v>15848627</v>
      </c>
      <c r="F15" s="10">
        <v>37742401408</v>
      </c>
      <c r="G15" s="10">
        <v>20608326</v>
      </c>
      <c r="H15" s="10">
        <v>52880990529</v>
      </c>
      <c r="I15" s="10">
        <v>70419448</v>
      </c>
      <c r="J15" s="9" t="s">
        <v>38</v>
      </c>
      <c r="K15" s="10">
        <v>117574405845</v>
      </c>
      <c r="L15" s="10">
        <v>146869965403</v>
      </c>
      <c r="M15" s="11">
        <v>12.72</v>
      </c>
    </row>
    <row r="16" spans="1:13" ht="23.1" customHeight="1">
      <c r="A16" s="9" t="s">
        <v>39</v>
      </c>
      <c r="B16" s="10">
        <v>21566427</v>
      </c>
      <c r="C16" s="10">
        <v>51617850653</v>
      </c>
      <c r="D16" s="10">
        <v>70477116797</v>
      </c>
      <c r="E16" s="10">
        <v>0</v>
      </c>
      <c r="F16" s="10">
        <v>0</v>
      </c>
      <c r="G16" s="10">
        <v>20000</v>
      </c>
      <c r="H16" s="10">
        <v>65181613</v>
      </c>
      <c r="I16" s="10">
        <v>21546427</v>
      </c>
      <c r="J16" s="9" t="s">
        <v>40</v>
      </c>
      <c r="K16" s="10">
        <v>51569981944</v>
      </c>
      <c r="L16" s="10">
        <v>72107134706</v>
      </c>
      <c r="M16" s="11">
        <v>6.24</v>
      </c>
    </row>
    <row r="17" spans="1:13" ht="23.1" customHeight="1">
      <c r="A17" s="9" t="s">
        <v>41</v>
      </c>
      <c r="B17" s="10">
        <v>1942419</v>
      </c>
      <c r="C17" s="10">
        <v>109978697257</v>
      </c>
      <c r="D17" s="10">
        <v>114992841056</v>
      </c>
      <c r="E17" s="10">
        <v>261556</v>
      </c>
      <c r="F17" s="10">
        <v>16183627807</v>
      </c>
      <c r="G17" s="10">
        <v>285890</v>
      </c>
      <c r="H17" s="10">
        <v>17618674221</v>
      </c>
      <c r="I17" s="10">
        <v>1918085</v>
      </c>
      <c r="J17" s="9" t="s">
        <v>42</v>
      </c>
      <c r="K17" s="10">
        <v>109872013910</v>
      </c>
      <c r="L17" s="10">
        <v>114860893571</v>
      </c>
      <c r="M17" s="11">
        <v>9.94</v>
      </c>
    </row>
    <row r="18" spans="1:13" s="23" customFormat="1" ht="23.1" customHeight="1" thickBot="1">
      <c r="A18" s="25" t="s">
        <v>14</v>
      </c>
      <c r="B18" s="28">
        <v>227647452</v>
      </c>
      <c r="C18" s="28">
        <v>755562519798</v>
      </c>
      <c r="D18" s="28">
        <v>1148694668281</v>
      </c>
      <c r="E18" s="28">
        <v>24696904</v>
      </c>
      <c r="F18" s="28">
        <f>SUBTOTAL(109,F10:F17)</f>
        <v>102177126030</v>
      </c>
      <c r="G18" s="28">
        <v>22777325</v>
      </c>
      <c r="H18" s="28">
        <f>SUBTOTAL(109,H10:H17)</f>
        <v>80678551289</v>
      </c>
      <c r="I18" s="28">
        <v>229567031</v>
      </c>
      <c r="J18" s="29"/>
      <c r="K18" s="28">
        <v>803353192564</v>
      </c>
      <c r="L18" s="28">
        <v>996985691160</v>
      </c>
      <c r="M18" s="30">
        <v>86.32</v>
      </c>
    </row>
    <row r="19" spans="1:13" ht="23.1" customHeight="1" thickTop="1">
      <c r="A19" s="9" t="s">
        <v>15</v>
      </c>
      <c r="B19" s="10"/>
      <c r="C19" s="11"/>
      <c r="D19" s="11"/>
      <c r="E19" s="10"/>
      <c r="F19" s="11"/>
      <c r="G19" s="10"/>
      <c r="H19" s="11"/>
      <c r="I19" s="10"/>
      <c r="J19" s="9"/>
      <c r="K19" s="11"/>
      <c r="L19" s="11"/>
      <c r="M19" s="11"/>
    </row>
  </sheetData>
  <mergeCells count="19">
    <mergeCell ref="A1:M1"/>
    <mergeCell ref="A2:M2"/>
    <mergeCell ref="A3:M3"/>
    <mergeCell ref="A8:A9"/>
    <mergeCell ref="E8:F8"/>
    <mergeCell ref="G8:H8"/>
    <mergeCell ref="K8:K9"/>
    <mergeCell ref="I8:I9"/>
    <mergeCell ref="C8:C9"/>
    <mergeCell ref="B8:B9"/>
    <mergeCell ref="A5:M5"/>
    <mergeCell ref="A4:M4"/>
    <mergeCell ref="E7:H7"/>
    <mergeCell ref="B7:D7"/>
    <mergeCell ref="I7:M7"/>
    <mergeCell ref="D8:D9"/>
    <mergeCell ref="L8:L9"/>
    <mergeCell ref="J8:J9"/>
    <mergeCell ref="M8:M9"/>
  </mergeCells>
  <pageMargins left="0.7" right="0.7" top="0.75" bottom="0.75" header="0.3" footer="0.3"/>
  <pageSetup paperSize="9" scale="61" orientation="landscape" horizontalDpi="4294967295" verticalDpi="4294967295" r:id="rId1"/>
  <headerFooter differentOddEven="1"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rightToLeft="1" view="pageBreakPreview" zoomScale="80" zoomScaleNormal="90" zoomScaleSheetLayoutView="80" workbookViewId="0">
      <selection activeCell="I11" sqref="I11"/>
    </sheetView>
  </sheetViews>
  <sheetFormatPr defaultRowHeight="18.75"/>
  <cols>
    <col min="1" max="1" width="36.28515625" style="32" bestFit="1" customWidth="1"/>
    <col min="2" max="2" width="10.7109375" style="32" customWidth="1"/>
    <col min="3" max="3" width="13.85546875" style="32" customWidth="1"/>
    <col min="4" max="4" width="13.140625" style="32" bestFit="1" customWidth="1"/>
    <col min="5" max="5" width="11.28515625" style="32" bestFit="1" customWidth="1"/>
    <col min="6" max="6" width="14.140625" style="32" bestFit="1" customWidth="1"/>
    <col min="7" max="7" width="10.85546875" style="32" bestFit="1" customWidth="1"/>
    <col min="8" max="8" width="6" style="32" bestFit="1" customWidth="1"/>
    <col min="9" max="9" width="13.85546875" style="32" bestFit="1" customWidth="1"/>
    <col min="10" max="10" width="14.5703125" style="32" bestFit="1" customWidth="1"/>
    <col min="11" max="11" width="5" style="32" bestFit="1" customWidth="1"/>
    <col min="12" max="12" width="8.7109375" style="32" bestFit="1" customWidth="1"/>
    <col min="13" max="13" width="5" style="32" bestFit="1" customWidth="1"/>
    <col min="14" max="14" width="9.140625" style="32" bestFit="1" customWidth="1"/>
    <col min="15" max="15" width="6" style="32" bestFit="1" customWidth="1"/>
    <col min="16" max="16" width="9.5703125" style="32" customWidth="1"/>
    <col min="17" max="17" width="13.85546875" style="32" bestFit="1" customWidth="1"/>
    <col min="18" max="18" width="14.5703125" style="32" bestFit="1" customWidth="1"/>
    <col min="19" max="19" width="10.140625" style="32" customWidth="1"/>
    <col min="20" max="20" width="9.140625" style="31" customWidth="1"/>
    <col min="21" max="16384" width="9.140625" style="31"/>
  </cols>
  <sheetData>
    <row r="1" spans="1:19" s="37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37" customFormat="1" ht="2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37" customFormat="1" ht="2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37" customFormat="1" ht="21">
      <c r="A4" s="77" t="s">
        <v>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6" spans="1:19" ht="18" customHeight="1">
      <c r="A6" s="71" t="s">
        <v>44</v>
      </c>
      <c r="B6" s="71"/>
      <c r="C6" s="71"/>
      <c r="D6" s="71"/>
      <c r="E6" s="71"/>
      <c r="F6" s="71"/>
      <c r="G6" s="71"/>
      <c r="H6" s="71" t="s">
        <v>4</v>
      </c>
      <c r="I6" s="71"/>
      <c r="J6" s="71"/>
      <c r="K6" s="78" t="s">
        <v>5</v>
      </c>
      <c r="L6" s="78"/>
      <c r="M6" s="78"/>
      <c r="N6" s="78"/>
      <c r="O6" s="71" t="s">
        <v>6</v>
      </c>
      <c r="P6" s="71"/>
      <c r="Q6" s="71"/>
      <c r="R6" s="71"/>
      <c r="S6" s="71"/>
    </row>
    <row r="7" spans="1:19" ht="26.25" customHeight="1">
      <c r="A7" s="74" t="s">
        <v>45</v>
      </c>
      <c r="B7" s="81" t="s">
        <v>46</v>
      </c>
      <c r="C7" s="83" t="s">
        <v>47</v>
      </c>
      <c r="D7" s="72" t="s">
        <v>48</v>
      </c>
      <c r="E7" s="75" t="s">
        <v>49</v>
      </c>
      <c r="F7" s="76" t="s">
        <v>50</v>
      </c>
      <c r="G7" s="76" t="s">
        <v>51</v>
      </c>
      <c r="H7" s="72" t="s">
        <v>20</v>
      </c>
      <c r="I7" s="72" t="s">
        <v>21</v>
      </c>
      <c r="J7" s="72" t="s">
        <v>22</v>
      </c>
      <c r="K7" s="76" t="s">
        <v>23</v>
      </c>
      <c r="L7" s="76"/>
      <c r="M7" s="76" t="s">
        <v>24</v>
      </c>
      <c r="N7" s="76"/>
      <c r="O7" s="72" t="s">
        <v>20</v>
      </c>
      <c r="P7" s="79" t="s">
        <v>52</v>
      </c>
      <c r="Q7" s="72" t="s">
        <v>21</v>
      </c>
      <c r="R7" s="72" t="s">
        <v>22</v>
      </c>
      <c r="S7" s="79" t="s">
        <v>13</v>
      </c>
    </row>
    <row r="8" spans="1:19" s="32" customFormat="1" ht="40.5" customHeight="1">
      <c r="A8" s="71"/>
      <c r="B8" s="82"/>
      <c r="C8" s="82"/>
      <c r="D8" s="71"/>
      <c r="E8" s="78"/>
      <c r="F8" s="78"/>
      <c r="G8" s="78"/>
      <c r="H8" s="71"/>
      <c r="I8" s="71"/>
      <c r="J8" s="71"/>
      <c r="K8" s="8" t="s">
        <v>20</v>
      </c>
      <c r="L8" s="8" t="s">
        <v>27</v>
      </c>
      <c r="M8" s="8" t="s">
        <v>20</v>
      </c>
      <c r="N8" s="8" t="s">
        <v>28</v>
      </c>
      <c r="O8" s="71"/>
      <c r="P8" s="80"/>
      <c r="Q8" s="71"/>
      <c r="R8" s="71"/>
      <c r="S8" s="80"/>
    </row>
    <row r="9" spans="1:19" ht="23.1" customHeight="1">
      <c r="A9" s="9" t="s">
        <v>53</v>
      </c>
      <c r="B9" s="9" t="s">
        <v>54</v>
      </c>
      <c r="C9" s="9" t="s">
        <v>54</v>
      </c>
      <c r="D9" s="32" t="s">
        <v>55</v>
      </c>
      <c r="E9" s="32" t="s">
        <v>56</v>
      </c>
      <c r="F9" s="9">
        <v>1000000</v>
      </c>
      <c r="G9" s="9">
        <v>16</v>
      </c>
      <c r="H9" s="10">
        <v>0</v>
      </c>
      <c r="I9" s="11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9"/>
      <c r="Q9" s="11">
        <v>0</v>
      </c>
      <c r="R9" s="11">
        <v>0</v>
      </c>
      <c r="S9" s="11">
        <v>0</v>
      </c>
    </row>
    <row r="10" spans="1:19" ht="23.1" customHeight="1">
      <c r="A10" s="9" t="s">
        <v>57</v>
      </c>
      <c r="B10" s="9" t="s">
        <v>54</v>
      </c>
      <c r="C10" s="9" t="s">
        <v>54</v>
      </c>
      <c r="D10" s="32" t="s">
        <v>58</v>
      </c>
      <c r="E10" s="32" t="s">
        <v>59</v>
      </c>
      <c r="F10" s="9">
        <v>1000000</v>
      </c>
      <c r="G10" s="9">
        <v>20</v>
      </c>
      <c r="H10" s="10">
        <v>1935</v>
      </c>
      <c r="I10" s="10">
        <v>2013858990</v>
      </c>
      <c r="J10" s="10">
        <v>1914261155</v>
      </c>
      <c r="K10" s="10">
        <v>0</v>
      </c>
      <c r="L10" s="11">
        <v>0</v>
      </c>
      <c r="M10" s="10">
        <v>0</v>
      </c>
      <c r="N10" s="11">
        <v>0</v>
      </c>
      <c r="O10" s="10">
        <v>1935</v>
      </c>
      <c r="P10" s="39">
        <v>999870</v>
      </c>
      <c r="Q10" s="10">
        <v>2013858990</v>
      </c>
      <c r="R10" s="10">
        <v>1933345759</v>
      </c>
      <c r="S10" s="11">
        <v>0.17</v>
      </c>
    </row>
    <row r="11" spans="1:19" s="37" customFormat="1" ht="23.1" customHeight="1" thickBot="1">
      <c r="A11" s="25" t="s">
        <v>14</v>
      </c>
      <c r="B11" s="25"/>
      <c r="C11" s="25"/>
      <c r="D11" s="38"/>
      <c r="E11" s="38"/>
      <c r="F11" s="25"/>
      <c r="G11" s="25"/>
      <c r="H11" s="28">
        <v>1935</v>
      </c>
      <c r="I11" s="28">
        <v>2013858990</v>
      </c>
      <c r="J11" s="28">
        <v>1914261155</v>
      </c>
      <c r="K11" s="26">
        <v>0</v>
      </c>
      <c r="L11" s="27"/>
      <c r="M11" s="26">
        <v>0</v>
      </c>
      <c r="N11" s="27"/>
      <c r="O11" s="28">
        <v>1935</v>
      </c>
      <c r="P11" s="29"/>
      <c r="Q11" s="28">
        <v>2013858990</v>
      </c>
      <c r="R11" s="28">
        <v>1933345759</v>
      </c>
      <c r="S11" s="30">
        <v>0.17</v>
      </c>
    </row>
    <row r="12" spans="1:19" ht="23.1" customHeight="1" thickTop="1">
      <c r="A12" s="33" t="s">
        <v>15</v>
      </c>
      <c r="B12" s="34"/>
      <c r="C12" s="34"/>
      <c r="D12" s="6"/>
      <c r="E12" s="6"/>
      <c r="F12" s="34"/>
      <c r="G12" s="34"/>
      <c r="H12" s="35"/>
      <c r="I12" s="36"/>
      <c r="J12" s="36"/>
      <c r="K12" s="35"/>
      <c r="L12" s="36"/>
      <c r="M12" s="35"/>
      <c r="N12" s="36"/>
      <c r="O12" s="35"/>
      <c r="P12" s="34"/>
      <c r="Q12" s="36"/>
      <c r="R12" s="36"/>
      <c r="S12" s="36"/>
    </row>
  </sheetData>
  <mergeCells count="25">
    <mergeCell ref="A1:S1"/>
    <mergeCell ref="A2:S2"/>
    <mergeCell ref="A3:S3"/>
    <mergeCell ref="A4:S4"/>
    <mergeCell ref="K6:N6"/>
    <mergeCell ref="O6:S6"/>
    <mergeCell ref="K7:L7"/>
    <mergeCell ref="M7:N7"/>
    <mergeCell ref="H6:J6"/>
    <mergeCell ref="A6:G6"/>
    <mergeCell ref="J7:J8"/>
    <mergeCell ref="B7:B8"/>
    <mergeCell ref="C7:C8"/>
    <mergeCell ref="F7:F8"/>
    <mergeCell ref="G7:G8"/>
    <mergeCell ref="E7:E8"/>
    <mergeCell ref="D7:D8"/>
    <mergeCell ref="A7:A8"/>
    <mergeCell ref="H7:H8"/>
    <mergeCell ref="I7:I8"/>
    <mergeCell ref="R7:R8"/>
    <mergeCell ref="S7:S8"/>
    <mergeCell ref="O7:O8"/>
    <mergeCell ref="Q7:Q8"/>
    <mergeCell ref="P7:P8"/>
  </mergeCells>
  <pageMargins left="0.7" right="0.7" top="0.75" bottom="0.75" header="0.3" footer="0.3"/>
  <pageSetup paperSize="9" scale="57" orientation="landscape" horizontalDpi="4294967295" verticalDpi="4294967295" r:id="rId1"/>
  <headerFooter differentOddEven="1" differentFirst="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="90" zoomScaleNormal="100" zoomScaleSheetLayoutView="90" workbookViewId="0">
      <selection activeCell="C15" sqref="C15"/>
    </sheetView>
  </sheetViews>
  <sheetFormatPr defaultRowHeight="18.75"/>
  <cols>
    <col min="1" max="1" width="32.85546875" style="12" bestFit="1" customWidth="1"/>
    <col min="2" max="2" width="16.42578125" style="12" bestFit="1" customWidth="1"/>
    <col min="3" max="3" width="15.7109375" style="12" bestFit="1" customWidth="1"/>
    <col min="4" max="4" width="16.140625" style="12" bestFit="1" customWidth="1"/>
    <col min="5" max="5" width="17.85546875" style="12" bestFit="1" customWidth="1"/>
    <col min="6" max="6" width="16" style="12" bestFit="1" customWidth="1"/>
    <col min="7" max="7" width="16.140625" style="12" bestFit="1" customWidth="1"/>
    <col min="8" max="8" width="9.140625" style="5" customWidth="1"/>
    <col min="9" max="16384" width="9.140625" style="5"/>
  </cols>
  <sheetData>
    <row r="1" spans="1:7" s="23" customFormat="1" ht="21">
      <c r="A1" s="73" t="s">
        <v>0</v>
      </c>
      <c r="B1" s="73"/>
      <c r="C1" s="73"/>
      <c r="D1" s="73"/>
      <c r="E1" s="73"/>
      <c r="F1" s="73"/>
      <c r="G1" s="73"/>
    </row>
    <row r="2" spans="1:7" s="23" customFormat="1" ht="21">
      <c r="A2" s="73" t="s">
        <v>1</v>
      </c>
      <c r="B2" s="73"/>
      <c r="C2" s="73"/>
      <c r="D2" s="73"/>
      <c r="E2" s="73"/>
      <c r="F2" s="73"/>
      <c r="G2" s="73"/>
    </row>
    <row r="3" spans="1:7" s="23" customFormat="1" ht="21">
      <c r="A3" s="73" t="s">
        <v>2</v>
      </c>
      <c r="B3" s="73"/>
      <c r="C3" s="73"/>
      <c r="D3" s="73"/>
      <c r="E3" s="73"/>
      <c r="F3" s="73"/>
      <c r="G3" s="73"/>
    </row>
    <row r="4" spans="1:7" s="23" customFormat="1" ht="21">
      <c r="A4" s="77" t="s">
        <v>3</v>
      </c>
      <c r="B4" s="77"/>
      <c r="C4" s="77"/>
      <c r="D4" s="77"/>
      <c r="E4" s="77"/>
      <c r="F4" s="77"/>
      <c r="G4" s="77"/>
    </row>
    <row r="5" spans="1:7" ht="19.5" thickBot="1">
      <c r="B5" s="40"/>
      <c r="C5" s="40"/>
      <c r="D5" s="40"/>
      <c r="E5" s="40"/>
      <c r="F5" s="40"/>
      <c r="G5" s="40"/>
    </row>
    <row r="6" spans="1:7" ht="18.75" customHeight="1" thickBot="1">
      <c r="A6" s="6"/>
      <c r="B6" s="7"/>
      <c r="C6" s="41" t="s">
        <v>4</v>
      </c>
      <c r="D6" s="78" t="s">
        <v>5</v>
      </c>
      <c r="E6" s="78"/>
      <c r="F6" s="71" t="s">
        <v>6</v>
      </c>
      <c r="G6" s="71"/>
    </row>
    <row r="7" spans="1:7" ht="24" customHeight="1">
      <c r="A7" s="74" t="s">
        <v>7</v>
      </c>
      <c r="B7" s="76" t="s">
        <v>9</v>
      </c>
      <c r="C7" s="74" t="s">
        <v>10</v>
      </c>
      <c r="D7" s="75" t="s">
        <v>11</v>
      </c>
      <c r="E7" s="75" t="s">
        <v>12</v>
      </c>
      <c r="F7" s="72" t="s">
        <v>10</v>
      </c>
      <c r="G7" s="72" t="s">
        <v>13</v>
      </c>
    </row>
    <row r="8" spans="1:7" ht="29.25" customHeight="1" thickBot="1">
      <c r="A8" s="71"/>
      <c r="B8" s="78"/>
      <c r="C8" s="71"/>
      <c r="D8" s="78"/>
      <c r="E8" s="78"/>
      <c r="F8" s="71"/>
      <c r="G8" s="71"/>
    </row>
    <row r="9" spans="1:7" ht="23.1" customHeight="1">
      <c r="A9" s="9" t="s">
        <v>129</v>
      </c>
      <c r="B9" s="9">
        <v>19</v>
      </c>
      <c r="C9" s="10">
        <v>21000000000</v>
      </c>
      <c r="D9" s="10">
        <v>5202758067</v>
      </c>
      <c r="E9" s="10">
        <v>5200000000</v>
      </c>
      <c r="F9" s="10">
        <v>21002758067</v>
      </c>
      <c r="G9" s="10">
        <v>1.82</v>
      </c>
    </row>
    <row r="10" spans="1:7" ht="23.1" customHeight="1">
      <c r="A10" s="9" t="s">
        <v>130</v>
      </c>
      <c r="B10" s="9">
        <v>15</v>
      </c>
      <c r="C10" s="10">
        <v>32500000000</v>
      </c>
      <c r="D10" s="10">
        <v>0</v>
      </c>
      <c r="E10" s="10">
        <v>25000000000</v>
      </c>
      <c r="F10" s="10">
        <v>7500000000</v>
      </c>
      <c r="G10" s="10">
        <v>0.65</v>
      </c>
    </row>
    <row r="11" spans="1:7" ht="23.1" customHeight="1">
      <c r="A11" s="9" t="s">
        <v>130</v>
      </c>
      <c r="B11" s="9">
        <v>10</v>
      </c>
      <c r="C11" s="10">
        <v>32069030345</v>
      </c>
      <c r="D11" s="10">
        <v>212355998716</v>
      </c>
      <c r="E11" s="10">
        <v>203614570346</v>
      </c>
      <c r="F11" s="10">
        <v>40810458715</v>
      </c>
      <c r="G11" s="10">
        <v>3.54</v>
      </c>
    </row>
    <row r="12" spans="1:7" ht="23.1" customHeight="1">
      <c r="A12" s="9" t="s">
        <v>131</v>
      </c>
      <c r="B12" s="9">
        <v>18</v>
      </c>
      <c r="C12" s="10">
        <v>5642861525</v>
      </c>
      <c r="D12" s="10">
        <v>1804986247</v>
      </c>
      <c r="E12" s="10">
        <v>3440450000</v>
      </c>
      <c r="F12" s="10">
        <v>4007397772</v>
      </c>
      <c r="G12" s="10">
        <v>0.34</v>
      </c>
    </row>
    <row r="13" spans="1:7" ht="23.1" customHeight="1">
      <c r="A13" s="9" t="s">
        <v>132</v>
      </c>
      <c r="B13" s="9">
        <v>10</v>
      </c>
      <c r="C13" s="10">
        <v>197496098</v>
      </c>
      <c r="D13" s="10">
        <v>1660549</v>
      </c>
      <c r="E13" s="10">
        <v>395000</v>
      </c>
      <c r="F13" s="10">
        <v>198761647</v>
      </c>
      <c r="G13" s="10">
        <v>0.01</v>
      </c>
    </row>
    <row r="14" spans="1:7" ht="23.1" customHeight="1">
      <c r="A14" s="9" t="s">
        <v>133</v>
      </c>
      <c r="B14" s="9">
        <v>10</v>
      </c>
      <c r="C14" s="10">
        <v>67475823883</v>
      </c>
      <c r="D14" s="10">
        <v>599707965</v>
      </c>
      <c r="E14" s="10">
        <v>92480000</v>
      </c>
      <c r="F14" s="10">
        <v>67983051848</v>
      </c>
      <c r="G14" s="10">
        <v>5.89</v>
      </c>
    </row>
    <row r="15" spans="1:7" ht="23.1" customHeight="1">
      <c r="A15" s="9" t="s">
        <v>134</v>
      </c>
      <c r="B15" s="9">
        <v>10</v>
      </c>
      <c r="C15" s="10">
        <v>67249198</v>
      </c>
      <c r="D15" s="10">
        <v>286603</v>
      </c>
      <c r="E15" s="10">
        <v>30000</v>
      </c>
      <c r="F15" s="10">
        <v>67505801</v>
      </c>
      <c r="G15" s="10">
        <v>0</v>
      </c>
    </row>
    <row r="16" spans="1:7" s="23" customFormat="1" ht="23.1" customHeight="1" thickBot="1">
      <c r="A16" s="25" t="s">
        <v>14</v>
      </c>
      <c r="B16" s="25"/>
      <c r="C16" s="28">
        <v>160652461049</v>
      </c>
      <c r="D16" s="28">
        <v>219976898147</v>
      </c>
      <c r="E16" s="28">
        <v>237359425346</v>
      </c>
      <c r="F16" s="28">
        <v>143269933850</v>
      </c>
      <c r="G16" s="30">
        <v>12.4</v>
      </c>
    </row>
    <row r="17" spans="1:7" ht="23.1" customHeight="1" thickTop="1">
      <c r="A17" s="34" t="s">
        <v>15</v>
      </c>
      <c r="B17" s="34"/>
      <c r="C17" s="36"/>
      <c r="D17" s="84"/>
      <c r="E17" s="84"/>
      <c r="F17" s="36"/>
      <c r="G17" s="36"/>
    </row>
  </sheetData>
  <mergeCells count="14">
    <mergeCell ref="D17:E17"/>
    <mergeCell ref="D6:E6"/>
    <mergeCell ref="A1:G1"/>
    <mergeCell ref="A2:G2"/>
    <mergeCell ref="A3:G3"/>
    <mergeCell ref="G7:G8"/>
    <mergeCell ref="A4:G4"/>
    <mergeCell ref="F6:G6"/>
    <mergeCell ref="F7:F8"/>
    <mergeCell ref="A7:A8"/>
    <mergeCell ref="C7:C8"/>
    <mergeCell ref="B7:B8"/>
    <mergeCell ref="D7:D8"/>
    <mergeCell ref="E7:E8"/>
  </mergeCells>
  <pageMargins left="0.7" right="0.7" top="0.75" bottom="0.75" header="0.3" footer="0.3"/>
  <pageSetup paperSize="9" scale="81" orientation="landscape" horizontalDpi="4294967295" verticalDpi="4294967295" r:id="rId1"/>
  <headerFooter differentOddEven="1" differentFirst="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rightToLeft="1" view="pageBreakPreview" topLeftCell="A4" zoomScaleNormal="106" zoomScaleSheetLayoutView="100" workbookViewId="0">
      <selection activeCell="C10" sqref="C10"/>
    </sheetView>
  </sheetViews>
  <sheetFormatPr defaultColWidth="0" defaultRowHeight="18.75"/>
  <cols>
    <col min="1" max="1" width="45.5703125" style="9" bestFit="1" customWidth="1"/>
    <col min="2" max="2" width="7" style="12" bestFit="1" customWidth="1"/>
    <col min="3" max="3" width="20.28515625" style="12" bestFit="1" customWidth="1"/>
    <col min="4" max="4" width="15.5703125" style="12" bestFit="1" customWidth="1"/>
    <col min="5" max="5" width="16.28515625" style="12" bestFit="1" customWidth="1"/>
    <col min="6" max="19" width="0.7109375" style="5" customWidth="1"/>
    <col min="20" max="20" width="0" style="5" hidden="1" customWidth="1"/>
    <col min="21" max="16384" width="0" style="5" hidden="1"/>
  </cols>
  <sheetData>
    <row r="1" spans="1:19" s="23" customFormat="1" ht="21">
      <c r="A1" s="73" t="s">
        <v>0</v>
      </c>
      <c r="B1" s="73"/>
      <c r="C1" s="73"/>
      <c r="D1" s="73"/>
      <c r="E1" s="47"/>
    </row>
    <row r="2" spans="1:19" s="23" customFormat="1" ht="21">
      <c r="A2" s="73" t="s">
        <v>62</v>
      </c>
      <c r="B2" s="73"/>
      <c r="C2" s="73"/>
      <c r="D2" s="73"/>
      <c r="E2" s="47"/>
    </row>
    <row r="3" spans="1:19" s="23" customFormat="1" ht="21">
      <c r="A3" s="73" t="s">
        <v>63</v>
      </c>
      <c r="B3" s="73"/>
      <c r="C3" s="73"/>
      <c r="D3" s="73"/>
      <c r="E3" s="47"/>
    </row>
    <row r="4" spans="1:19" s="23" customFormat="1" ht="21">
      <c r="A4" s="77" t="s">
        <v>93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>
      <c r="A5" s="8" t="s">
        <v>87</v>
      </c>
      <c r="B5" s="8" t="s">
        <v>94</v>
      </c>
      <c r="C5" s="8" t="s">
        <v>10</v>
      </c>
      <c r="D5" s="8" t="s">
        <v>95</v>
      </c>
      <c r="E5" s="8" t="s">
        <v>96</v>
      </c>
    </row>
    <row r="6" spans="1:19" ht="23.1" customHeight="1">
      <c r="A6" s="9" t="s">
        <v>97</v>
      </c>
      <c r="B6" s="9" t="s">
        <v>98</v>
      </c>
      <c r="C6" s="10">
        <v>-172877767804</v>
      </c>
      <c r="D6" s="11">
        <v>100.74184724494964</v>
      </c>
      <c r="E6" s="11">
        <v>-14.959666724411743</v>
      </c>
    </row>
    <row r="7" spans="1:19" ht="23.1" customHeight="1">
      <c r="A7" s="9" t="s">
        <v>99</v>
      </c>
      <c r="B7" s="9" t="s">
        <v>100</v>
      </c>
      <c r="C7" s="10">
        <v>49768113</v>
      </c>
      <c r="D7" s="11">
        <v>-2.9001598650901746E-2</v>
      </c>
      <c r="E7" s="11">
        <v>4.3065941528522972E-3</v>
      </c>
    </row>
    <row r="8" spans="1:19" ht="23.1" customHeight="1">
      <c r="A8" s="9" t="s">
        <v>101</v>
      </c>
      <c r="B8" s="9" t="s">
        <v>102</v>
      </c>
      <c r="C8" s="10">
        <v>1178965603</v>
      </c>
      <c r="D8" s="11">
        <v>-0.68702398343743443</v>
      </c>
      <c r="E8" s="11">
        <v>0.10201966814160271</v>
      </c>
    </row>
    <row r="9" spans="1:19" ht="23.1" customHeight="1">
      <c r="A9" s="9" t="s">
        <v>78</v>
      </c>
      <c r="B9" s="9" t="s">
        <v>103</v>
      </c>
      <c r="C9" s="10">
        <v>44311193</v>
      </c>
      <c r="D9" s="11">
        <v>-2.5821662861291263E-2</v>
      </c>
      <c r="E9" s="11">
        <v>3.8343893946654081E-3</v>
      </c>
    </row>
    <row r="10" spans="1:19" s="23" customFormat="1" ht="23.1" customHeight="1" thickBot="1">
      <c r="A10" s="25" t="s">
        <v>14</v>
      </c>
      <c r="B10" s="25"/>
      <c r="C10" s="28">
        <v>-171604722895</v>
      </c>
      <c r="D10" s="28">
        <v>100.00000000000001</v>
      </c>
      <c r="E10" s="30">
        <v>-14.849506072722622</v>
      </c>
    </row>
    <row r="11" spans="1:19" ht="23.1" customHeight="1" thickTop="1">
      <c r="A11" s="65" t="s">
        <v>15</v>
      </c>
      <c r="B11" s="66"/>
      <c r="C11" s="36"/>
      <c r="D11" s="36"/>
      <c r="E11" s="36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</sheetData>
  <mergeCells count="4">
    <mergeCell ref="A4:S4"/>
    <mergeCell ref="A1:D1"/>
    <mergeCell ref="A2:D2"/>
    <mergeCell ref="A3:D3"/>
  </mergeCells>
  <pageMargins left="0.7" right="0.7" top="0.75" bottom="0.75" header="0.3" footer="0.3"/>
  <pageSetup paperSize="9" orientation="landscape" horizontalDpi="4294967295" verticalDpi="4294967295" r:id="rId1"/>
  <headerFooter differentOddEven="1" differentFirst="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view="pageBreakPreview" zoomScale="90" zoomScaleNormal="106" zoomScaleSheetLayoutView="90" workbookViewId="0">
      <selection activeCell="H15" sqref="H15"/>
    </sheetView>
  </sheetViews>
  <sheetFormatPr defaultColWidth="0" defaultRowHeight="18.75"/>
  <cols>
    <col min="1" max="1" width="23.28515625" style="12" bestFit="1" customWidth="1"/>
    <col min="2" max="2" width="14.85546875" style="12" bestFit="1" customWidth="1"/>
    <col min="3" max="3" width="24.85546875" style="12" bestFit="1" customWidth="1"/>
    <col min="4" max="4" width="16.85546875" style="12" bestFit="1" customWidth="1"/>
    <col min="5" max="5" width="16.42578125" style="12" bestFit="1" customWidth="1"/>
    <col min="6" max="6" width="11" style="12" bestFit="1" customWidth="1"/>
    <col min="7" max="7" width="17.5703125" style="12" bestFit="1" customWidth="1"/>
    <col min="8" max="8" width="16.42578125" style="12" bestFit="1" customWidth="1"/>
    <col min="9" max="9" width="13.7109375" style="12" bestFit="1" customWidth="1"/>
    <col min="10" max="10" width="17.5703125" style="12" bestFit="1" customWidth="1"/>
    <col min="11" max="13" width="0.7109375" style="5" customWidth="1"/>
    <col min="14" max="14" width="0" style="5" hidden="1" customWidth="1"/>
    <col min="15" max="16384" width="0" style="5" hidden="1"/>
  </cols>
  <sheetData>
    <row r="1" spans="1:13" s="23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23" customFormat="1" ht="2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</row>
    <row r="3" spans="1:13" s="23" customFormat="1" ht="2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</row>
    <row r="4" spans="1:13" s="23" customFormat="1" ht="21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6.5" customHeight="1">
      <c r="B5" s="78" t="s">
        <v>104</v>
      </c>
      <c r="C5" s="78"/>
      <c r="D5" s="78"/>
      <c r="E5" s="85" t="s">
        <v>65</v>
      </c>
      <c r="F5" s="85"/>
      <c r="G5" s="85"/>
      <c r="H5" s="85" t="s">
        <v>66</v>
      </c>
      <c r="I5" s="85"/>
      <c r="J5" s="85"/>
      <c r="K5" s="42"/>
      <c r="L5" s="42"/>
      <c r="M5" s="42"/>
    </row>
    <row r="6" spans="1:13" ht="47.25" customHeight="1">
      <c r="A6" s="40" t="s">
        <v>105</v>
      </c>
      <c r="B6" s="8" t="s">
        <v>106</v>
      </c>
      <c r="C6" s="40" t="s">
        <v>107</v>
      </c>
      <c r="D6" s="40" t="s">
        <v>108</v>
      </c>
      <c r="E6" s="40" t="s">
        <v>109</v>
      </c>
      <c r="F6" s="8" t="s">
        <v>110</v>
      </c>
      <c r="G6" s="40" t="s">
        <v>111</v>
      </c>
      <c r="H6" s="40" t="s">
        <v>109</v>
      </c>
      <c r="I6" s="40" t="s">
        <v>110</v>
      </c>
      <c r="J6" s="40" t="s">
        <v>111</v>
      </c>
    </row>
    <row r="7" spans="1:13" ht="23.1" customHeight="1">
      <c r="A7" s="9" t="s">
        <v>112</v>
      </c>
      <c r="B7" s="32" t="s">
        <v>113</v>
      </c>
      <c r="C7" s="11">
        <v>0</v>
      </c>
      <c r="D7" s="10">
        <v>50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3" ht="23.1" customHeight="1">
      <c r="A8" s="9" t="s">
        <v>34</v>
      </c>
      <c r="B8" s="32" t="s">
        <v>114</v>
      </c>
      <c r="C8" s="11">
        <v>0</v>
      </c>
      <c r="D8" s="10">
        <v>100</v>
      </c>
      <c r="E8" s="10">
        <v>0</v>
      </c>
      <c r="F8" s="10">
        <v>0</v>
      </c>
      <c r="G8" s="10">
        <v>0</v>
      </c>
      <c r="H8" s="10">
        <v>0</v>
      </c>
      <c r="I8" s="10">
        <v>623276343</v>
      </c>
      <c r="J8" s="10">
        <v>623276343</v>
      </c>
    </row>
    <row r="9" spans="1:13" ht="23.1" customHeight="1">
      <c r="A9" s="9" t="s">
        <v>29</v>
      </c>
      <c r="B9" s="32" t="s">
        <v>115</v>
      </c>
      <c r="C9" s="11">
        <v>0</v>
      </c>
      <c r="D9" s="10">
        <v>10</v>
      </c>
      <c r="E9" s="10">
        <v>0</v>
      </c>
      <c r="F9" s="10">
        <v>6860547</v>
      </c>
      <c r="G9" s="10">
        <v>6860547</v>
      </c>
      <c r="H9" s="10">
        <v>0</v>
      </c>
      <c r="I9" s="10">
        <v>43914051</v>
      </c>
      <c r="J9" s="10">
        <v>43914051</v>
      </c>
    </row>
    <row r="10" spans="1:13" ht="23.1" customHeight="1">
      <c r="A10" s="9" t="s">
        <v>39</v>
      </c>
      <c r="B10" s="32" t="s">
        <v>116</v>
      </c>
      <c r="C10" s="11">
        <v>0</v>
      </c>
      <c r="D10" s="10">
        <v>270</v>
      </c>
      <c r="E10" s="10">
        <v>0</v>
      </c>
      <c r="F10" s="10">
        <v>0</v>
      </c>
      <c r="G10" s="10">
        <v>0</v>
      </c>
      <c r="H10" s="10">
        <v>0</v>
      </c>
      <c r="I10" s="10">
        <v>1733946340</v>
      </c>
      <c r="J10" s="10">
        <v>1733946340</v>
      </c>
    </row>
    <row r="11" spans="1:13" ht="23.1" customHeight="1">
      <c r="A11" s="9" t="s">
        <v>41</v>
      </c>
      <c r="B11" s="32" t="s">
        <v>117</v>
      </c>
      <c r="C11" s="10">
        <v>104187</v>
      </c>
      <c r="D11" s="10">
        <v>2700</v>
      </c>
      <c r="E11" s="10">
        <v>0</v>
      </c>
      <c r="F11" s="10">
        <v>0</v>
      </c>
      <c r="G11" s="10">
        <v>0</v>
      </c>
      <c r="H11" s="10">
        <v>281304900</v>
      </c>
      <c r="I11" s="10">
        <v>0</v>
      </c>
      <c r="J11" s="10">
        <v>281304900</v>
      </c>
    </row>
    <row r="12" spans="1:13" ht="23.1" customHeight="1">
      <c r="A12" s="9" t="s">
        <v>31</v>
      </c>
      <c r="B12" s="32" t="s">
        <v>118</v>
      </c>
      <c r="C12" s="10">
        <v>809908</v>
      </c>
      <c r="D12" s="10">
        <v>3000</v>
      </c>
      <c r="E12" s="10">
        <v>0</v>
      </c>
      <c r="F12" s="10">
        <v>0</v>
      </c>
      <c r="G12" s="10">
        <v>0</v>
      </c>
      <c r="H12" s="10">
        <v>2429724000</v>
      </c>
      <c r="I12" s="10">
        <v>0</v>
      </c>
      <c r="J12" s="10">
        <v>2429724000</v>
      </c>
    </row>
    <row r="13" spans="1:13" ht="23.1" customHeight="1">
      <c r="A13" s="9" t="s">
        <v>33</v>
      </c>
      <c r="B13" s="32" t="s">
        <v>118</v>
      </c>
      <c r="C13" s="10">
        <v>239849</v>
      </c>
      <c r="D13" s="10">
        <v>800</v>
      </c>
      <c r="E13" s="10">
        <v>0</v>
      </c>
      <c r="F13" s="10">
        <v>3676556</v>
      </c>
      <c r="G13" s="10">
        <v>3676556</v>
      </c>
      <c r="H13" s="10">
        <v>191879200</v>
      </c>
      <c r="I13" s="10">
        <v>-4742505</v>
      </c>
      <c r="J13" s="10">
        <v>187136695</v>
      </c>
    </row>
    <row r="14" spans="1:13" ht="23.1" customHeight="1">
      <c r="A14" s="9" t="s">
        <v>37</v>
      </c>
      <c r="B14" s="32" t="s">
        <v>119</v>
      </c>
      <c r="C14" s="10">
        <v>74331197</v>
      </c>
      <c r="D14" s="10">
        <v>30</v>
      </c>
      <c r="E14" s="10">
        <v>0</v>
      </c>
      <c r="F14" s="10">
        <v>0</v>
      </c>
      <c r="G14" s="10">
        <v>0</v>
      </c>
      <c r="H14" s="10">
        <v>2229935910</v>
      </c>
      <c r="I14" s="10">
        <v>0</v>
      </c>
      <c r="J14" s="10">
        <v>2229935910</v>
      </c>
    </row>
    <row r="15" spans="1:13" s="23" customFormat="1" ht="23.1" customHeight="1" thickBot="1">
      <c r="A15" s="25" t="s">
        <v>14</v>
      </c>
      <c r="B15" s="38"/>
      <c r="C15" s="28">
        <v>75485141</v>
      </c>
      <c r="D15" s="28">
        <v>6960</v>
      </c>
      <c r="E15" s="28">
        <v>0</v>
      </c>
      <c r="F15" s="28">
        <v>10537103</v>
      </c>
      <c r="G15" s="28">
        <v>10537103</v>
      </c>
      <c r="H15" s="28">
        <v>5132844010</v>
      </c>
      <c r="I15" s="28">
        <v>2396394229</v>
      </c>
      <c r="J15" s="28">
        <v>7529238239</v>
      </c>
    </row>
    <row r="16" spans="1:13" ht="23.1" customHeight="1" thickTop="1">
      <c r="A16" s="9" t="s">
        <v>15</v>
      </c>
      <c r="B16" s="43"/>
      <c r="C16" s="44"/>
      <c r="D16" s="44"/>
      <c r="E16" s="44"/>
      <c r="F16" s="44"/>
      <c r="G16" s="44"/>
      <c r="H16" s="44"/>
      <c r="I16" s="44"/>
      <c r="J16" s="44"/>
    </row>
    <row r="20" spans="10:10">
      <c r="J20" s="45"/>
    </row>
  </sheetData>
  <mergeCells count="7">
    <mergeCell ref="B5:D5"/>
    <mergeCell ref="E5:G5"/>
    <mergeCell ref="H5:J5"/>
    <mergeCell ref="A4:M4"/>
    <mergeCell ref="A1:J1"/>
    <mergeCell ref="A2:J2"/>
    <mergeCell ref="A3:J3"/>
  </mergeCells>
  <pageMargins left="0.7" right="0.7" top="0.75" bottom="0.75" header="0.3" footer="0.3"/>
  <pageSetup paperSize="9" scale="71" orientation="landscape" horizontalDpi="4294967295" verticalDpi="4294967295" r:id="rId1"/>
  <headerFooter differentOddEven="1" differentFirst="1"/>
  <colBreaks count="1" manualBreakCount="1">
    <brk id="11" max="1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90" zoomScaleNormal="106" zoomScaleSheetLayoutView="90" workbookViewId="0">
      <selection activeCell="H14" sqref="H14"/>
    </sheetView>
  </sheetViews>
  <sheetFormatPr defaultRowHeight="18.75"/>
  <cols>
    <col min="1" max="1" width="36.28515625" style="12" bestFit="1" customWidth="1"/>
    <col min="2" max="2" width="13.85546875" style="12" bestFit="1" customWidth="1"/>
    <col min="3" max="3" width="11.28515625" style="12" bestFit="1" customWidth="1"/>
    <col min="4" max="4" width="16.5703125" style="12" bestFit="1" customWidth="1"/>
    <col min="5" max="5" width="16.42578125" style="12" bestFit="1" customWidth="1"/>
    <col min="6" max="6" width="9.85546875" style="12" bestFit="1" customWidth="1"/>
    <col min="7" max="8" width="16.42578125" style="12" bestFit="1" customWidth="1"/>
    <col min="9" max="9" width="9.85546875" style="12" bestFit="1" customWidth="1"/>
    <col min="10" max="10" width="16.42578125" style="12" bestFit="1" customWidth="1"/>
    <col min="11" max="11" width="9.140625" style="5" customWidth="1"/>
    <col min="12" max="16384" width="9.140625" style="5"/>
  </cols>
  <sheetData>
    <row r="1" spans="1:10" s="23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23" customFormat="1" ht="2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23" customFormat="1" ht="2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23" customFormat="1" ht="21">
      <c r="A4" s="77" t="s">
        <v>120</v>
      </c>
      <c r="B4" s="77"/>
      <c r="C4" s="77"/>
      <c r="D4" s="77"/>
      <c r="E4" s="77"/>
      <c r="F4" s="47"/>
      <c r="G4" s="47"/>
      <c r="H4" s="47"/>
      <c r="I4" s="47"/>
      <c r="J4" s="47"/>
    </row>
    <row r="5" spans="1:10" ht="16.5" customHeight="1" thickBot="1">
      <c r="A5" s="32"/>
      <c r="B5" s="78"/>
      <c r="C5" s="78"/>
      <c r="D5" s="78"/>
      <c r="E5" s="85" t="s">
        <v>65</v>
      </c>
      <c r="F5" s="85"/>
      <c r="G5" s="85"/>
      <c r="H5" s="85" t="s">
        <v>66</v>
      </c>
      <c r="I5" s="85"/>
      <c r="J5" s="85"/>
    </row>
    <row r="6" spans="1:10" ht="38.25" customHeight="1" thickBot="1">
      <c r="A6" s="12" t="s">
        <v>87</v>
      </c>
      <c r="B6" s="46" t="s">
        <v>121</v>
      </c>
      <c r="C6" s="46" t="s">
        <v>49</v>
      </c>
      <c r="D6" s="46" t="s">
        <v>9</v>
      </c>
      <c r="E6" s="46" t="s">
        <v>122</v>
      </c>
      <c r="F6" s="46" t="s">
        <v>110</v>
      </c>
      <c r="G6" s="46" t="s">
        <v>123</v>
      </c>
      <c r="H6" s="46" t="s">
        <v>122</v>
      </c>
      <c r="I6" s="46" t="s">
        <v>110</v>
      </c>
      <c r="J6" s="46" t="s">
        <v>123</v>
      </c>
    </row>
    <row r="7" spans="1:10" ht="23.1" customHeight="1">
      <c r="A7" s="9" t="s">
        <v>57</v>
      </c>
      <c r="B7" s="9" t="s">
        <v>124</v>
      </c>
      <c r="C7" s="9" t="s">
        <v>59</v>
      </c>
      <c r="D7" s="9">
        <v>20</v>
      </c>
      <c r="E7" s="10">
        <v>30683509</v>
      </c>
      <c r="F7" s="10">
        <v>0</v>
      </c>
      <c r="G7" s="10">
        <v>30683509</v>
      </c>
      <c r="H7" s="10">
        <v>73778666</v>
      </c>
      <c r="I7" s="10">
        <v>0</v>
      </c>
      <c r="J7" s="10">
        <v>73778666</v>
      </c>
    </row>
    <row r="8" spans="1:10" ht="23.1" customHeight="1">
      <c r="A8" s="9" t="s">
        <v>57</v>
      </c>
      <c r="B8" s="9" t="s">
        <v>125</v>
      </c>
      <c r="C8" s="9" t="s">
        <v>59</v>
      </c>
      <c r="D8" s="9">
        <v>20</v>
      </c>
      <c r="E8" s="10">
        <v>0</v>
      </c>
      <c r="F8" s="10">
        <v>0</v>
      </c>
      <c r="G8" s="10">
        <v>0</v>
      </c>
      <c r="H8" s="10">
        <v>153950614</v>
      </c>
      <c r="I8" s="10">
        <v>0</v>
      </c>
      <c r="J8" s="10">
        <v>153950614</v>
      </c>
    </row>
    <row r="9" spans="1:10" ht="23.1" customHeight="1">
      <c r="A9" s="9" t="s">
        <v>53</v>
      </c>
      <c r="B9" s="9" t="s">
        <v>126</v>
      </c>
      <c r="C9" s="9" t="s">
        <v>56</v>
      </c>
      <c r="D9" s="9">
        <v>16</v>
      </c>
      <c r="E9" s="10">
        <v>0</v>
      </c>
      <c r="F9" s="10">
        <v>0</v>
      </c>
      <c r="G9" s="10">
        <v>0</v>
      </c>
      <c r="H9" s="10">
        <v>6352354</v>
      </c>
      <c r="I9" s="10">
        <v>0</v>
      </c>
      <c r="J9" s="10">
        <v>6352354</v>
      </c>
    </row>
    <row r="10" spans="1:10" ht="23.1" customHeight="1">
      <c r="A10" s="48" t="s">
        <v>134</v>
      </c>
      <c r="B10" s="9"/>
      <c r="C10" s="9"/>
      <c r="D10" s="9">
        <v>10</v>
      </c>
      <c r="E10" s="10">
        <v>271603</v>
      </c>
      <c r="F10" s="10">
        <v>0</v>
      </c>
      <c r="G10" s="10">
        <v>271603</v>
      </c>
      <c r="H10" s="10">
        <v>1837896</v>
      </c>
      <c r="I10" s="10">
        <v>0</v>
      </c>
      <c r="J10" s="10">
        <v>1837896</v>
      </c>
    </row>
    <row r="11" spans="1:10" ht="23.1" customHeight="1">
      <c r="A11" s="48" t="s">
        <v>130</v>
      </c>
      <c r="B11" s="9"/>
      <c r="C11" s="9"/>
      <c r="D11" s="9">
        <v>10</v>
      </c>
      <c r="E11" s="10">
        <v>153250187</v>
      </c>
      <c r="F11" s="10">
        <v>0</v>
      </c>
      <c r="G11" s="10">
        <v>153250187</v>
      </c>
      <c r="H11" s="10">
        <v>1228629080</v>
      </c>
      <c r="I11" s="10">
        <v>0</v>
      </c>
      <c r="J11" s="10">
        <v>1228629080</v>
      </c>
    </row>
    <row r="12" spans="1:10" ht="23.1" customHeight="1">
      <c r="A12" s="48" t="s">
        <v>130</v>
      </c>
      <c r="B12" s="9"/>
      <c r="C12" s="9"/>
      <c r="D12" s="9">
        <v>15</v>
      </c>
      <c r="E12" s="10">
        <v>384589052</v>
      </c>
      <c r="F12" s="10">
        <v>0</v>
      </c>
      <c r="G12" s="10">
        <v>384589052</v>
      </c>
      <c r="H12" s="10">
        <v>411301380</v>
      </c>
      <c r="I12" s="10">
        <v>0</v>
      </c>
      <c r="J12" s="10">
        <v>411301380</v>
      </c>
    </row>
    <row r="13" spans="1:10" ht="23.1" customHeight="1">
      <c r="A13" s="49" t="s">
        <v>132</v>
      </c>
      <c r="B13" s="9"/>
      <c r="C13" s="9"/>
      <c r="D13" s="9">
        <v>10</v>
      </c>
      <c r="E13" s="10">
        <v>1660549</v>
      </c>
      <c r="F13" s="10">
        <v>0</v>
      </c>
      <c r="G13" s="10">
        <v>1660549</v>
      </c>
      <c r="H13" s="10">
        <v>15310006</v>
      </c>
      <c r="I13" s="10">
        <v>0</v>
      </c>
      <c r="J13" s="10">
        <v>15310006</v>
      </c>
    </row>
    <row r="14" spans="1:10" ht="23.1" customHeight="1">
      <c r="A14" s="48" t="s">
        <v>131</v>
      </c>
      <c r="B14" s="9"/>
      <c r="C14" s="9"/>
      <c r="D14" s="9">
        <v>18</v>
      </c>
      <c r="E14" s="10">
        <v>84986247</v>
      </c>
      <c r="F14" s="10">
        <v>0</v>
      </c>
      <c r="G14" s="10">
        <v>84986247</v>
      </c>
      <c r="H14" s="10">
        <v>682875022</v>
      </c>
      <c r="I14" s="10">
        <v>0</v>
      </c>
      <c r="J14" s="10">
        <v>682875022</v>
      </c>
    </row>
    <row r="15" spans="1:10" ht="23.1" customHeight="1">
      <c r="A15" s="48" t="s">
        <v>133</v>
      </c>
      <c r="B15" s="9"/>
      <c r="C15" s="9"/>
      <c r="D15" s="9">
        <v>10</v>
      </c>
      <c r="E15" s="10">
        <v>554207965</v>
      </c>
      <c r="F15" s="10">
        <v>0</v>
      </c>
      <c r="G15" s="10">
        <v>554207965</v>
      </c>
      <c r="H15" s="10">
        <v>3892760744</v>
      </c>
      <c r="I15" s="10">
        <v>0</v>
      </c>
      <c r="J15" s="10">
        <v>3892760744</v>
      </c>
    </row>
    <row r="16" spans="1:10" s="23" customFormat="1" ht="23.1" customHeight="1" thickBot="1">
      <c r="A16" s="25" t="s">
        <v>14</v>
      </c>
      <c r="B16" s="25"/>
      <c r="C16" s="25"/>
      <c r="D16" s="25"/>
      <c r="E16" s="28">
        <v>1209649112</v>
      </c>
      <c r="F16" s="28">
        <v>0</v>
      </c>
      <c r="G16" s="28">
        <v>1209649112</v>
      </c>
      <c r="H16" s="28">
        <v>6466795762</v>
      </c>
      <c r="I16" s="28">
        <v>0</v>
      </c>
      <c r="J16" s="28">
        <v>6466795762</v>
      </c>
    </row>
    <row r="17" spans="1:10" ht="23.1" customHeight="1" thickTop="1">
      <c r="A17" s="9" t="s">
        <v>15</v>
      </c>
      <c r="B17" s="9"/>
      <c r="C17" s="9"/>
      <c r="D17" s="9"/>
      <c r="E17" s="11"/>
      <c r="F17" s="11"/>
      <c r="G17" s="11"/>
      <c r="H17" s="11"/>
      <c r="I17" s="11"/>
      <c r="J17" s="11"/>
    </row>
  </sheetData>
  <mergeCells count="7">
    <mergeCell ref="A4:E4"/>
    <mergeCell ref="B5:D5"/>
    <mergeCell ref="E5:G5"/>
    <mergeCell ref="H5:J5"/>
    <mergeCell ref="A1:J1"/>
    <mergeCell ref="A2:J2"/>
    <mergeCell ref="A3:J3"/>
  </mergeCells>
  <pageMargins left="0.7" right="0.7" top="0.75" bottom="0.75" header="0.3" footer="0.3"/>
  <pageSetup paperSize="9" scale="57" orientation="landscape" horizontalDpi="4294967295" verticalDpi="4294967295" r:id="rId1"/>
  <headerFooter differentOddEven="1" differentFirst="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rightToLeft="1" view="pageBreakPreview" zoomScale="90" zoomScaleNormal="100" zoomScaleSheetLayoutView="90" workbookViewId="0">
      <selection activeCell="D17" sqref="D17"/>
    </sheetView>
  </sheetViews>
  <sheetFormatPr defaultRowHeight="18.75"/>
  <cols>
    <col min="1" max="1" width="25" style="12" bestFit="1" customWidth="1"/>
    <col min="2" max="2" width="11.7109375" style="12" bestFit="1" customWidth="1"/>
    <col min="3" max="3" width="16.140625" style="12" bestFit="1" customWidth="1"/>
    <col min="4" max="4" width="15" style="12" bestFit="1" customWidth="1"/>
    <col min="5" max="5" width="19.85546875" style="12" bestFit="1" customWidth="1"/>
    <col min="6" max="6" width="12.7109375" style="12" bestFit="1" customWidth="1"/>
    <col min="7" max="7" width="16.7109375" style="12" bestFit="1" customWidth="1"/>
    <col min="8" max="8" width="17.28515625" style="12" bestFit="1" customWidth="1"/>
    <col min="9" max="9" width="19.85546875" style="12" bestFit="1" customWidth="1"/>
    <col min="10" max="10" width="9.140625" style="5" customWidth="1"/>
    <col min="11" max="16384" width="9.140625" style="5"/>
  </cols>
  <sheetData>
    <row r="1" spans="1:9" s="23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s="23" customFormat="1" ht="21">
      <c r="A2" s="73" t="s">
        <v>62</v>
      </c>
      <c r="B2" s="73"/>
      <c r="C2" s="73"/>
      <c r="D2" s="73"/>
      <c r="E2" s="73"/>
      <c r="F2" s="73"/>
      <c r="G2" s="73"/>
      <c r="H2" s="73"/>
      <c r="I2" s="73"/>
    </row>
    <row r="3" spans="1:9" s="23" customFormat="1" ht="21">
      <c r="A3" s="73" t="s">
        <v>63</v>
      </c>
      <c r="B3" s="73"/>
      <c r="C3" s="73"/>
      <c r="D3" s="73"/>
      <c r="E3" s="73"/>
      <c r="F3" s="73"/>
      <c r="G3" s="73"/>
      <c r="H3" s="73"/>
      <c r="I3" s="73"/>
    </row>
    <row r="4" spans="1:9" s="23" customFormat="1" ht="21">
      <c r="A4" s="77" t="s">
        <v>86</v>
      </c>
      <c r="B4" s="77"/>
      <c r="C4" s="77"/>
      <c r="D4" s="77"/>
      <c r="E4" s="77"/>
      <c r="F4" s="77"/>
      <c r="G4" s="77"/>
      <c r="H4" s="77"/>
      <c r="I4" s="77"/>
    </row>
    <row r="5" spans="1:9" ht="16.5" customHeight="1">
      <c r="B5" s="85" t="s">
        <v>65</v>
      </c>
      <c r="C5" s="85"/>
      <c r="D5" s="85"/>
      <c r="E5" s="85"/>
      <c r="F5" s="85" t="s">
        <v>66</v>
      </c>
      <c r="G5" s="85"/>
      <c r="H5" s="85"/>
      <c r="I5" s="85"/>
    </row>
    <row r="6" spans="1:9">
      <c r="A6" s="32" t="s">
        <v>87</v>
      </c>
      <c r="B6" s="8" t="s">
        <v>20</v>
      </c>
      <c r="C6" s="8" t="s">
        <v>88</v>
      </c>
      <c r="D6" s="8" t="s">
        <v>89</v>
      </c>
      <c r="E6" s="51" t="s">
        <v>90</v>
      </c>
      <c r="F6" s="8" t="s">
        <v>20</v>
      </c>
      <c r="G6" s="8" t="s">
        <v>22</v>
      </c>
      <c r="H6" s="8" t="s">
        <v>89</v>
      </c>
      <c r="I6" s="51" t="s">
        <v>90</v>
      </c>
    </row>
    <row r="7" spans="1:9" ht="23.1" customHeight="1">
      <c r="A7" s="9" t="s">
        <v>53</v>
      </c>
      <c r="B7" s="10">
        <v>0</v>
      </c>
      <c r="C7" s="10">
        <v>0</v>
      </c>
      <c r="D7" s="10">
        <v>0</v>
      </c>
      <c r="E7" s="10">
        <v>0</v>
      </c>
      <c r="F7" s="10">
        <v>15000</v>
      </c>
      <c r="G7" s="10">
        <v>14989125001</v>
      </c>
      <c r="H7" s="10">
        <v>15010875002</v>
      </c>
      <c r="I7" s="10">
        <v>-10875001</v>
      </c>
    </row>
    <row r="8" spans="1:9" ht="23.1" customHeight="1">
      <c r="A8" s="9" t="s">
        <v>91</v>
      </c>
      <c r="B8" s="10">
        <v>1697055</v>
      </c>
      <c r="C8" s="10">
        <v>22063428141</v>
      </c>
      <c r="D8" s="10">
        <v>21743736918</v>
      </c>
      <c r="E8" s="10">
        <v>334328219</v>
      </c>
      <c r="F8" s="10">
        <v>4201995</v>
      </c>
      <c r="G8" s="10">
        <v>49045859721</v>
      </c>
      <c r="H8" s="10">
        <v>47175756884</v>
      </c>
      <c r="I8" s="10">
        <v>1904789443</v>
      </c>
    </row>
    <row r="9" spans="1:9" ht="23.1" customHeight="1">
      <c r="A9" s="9" t="s">
        <v>33</v>
      </c>
      <c r="B9" s="10">
        <v>0</v>
      </c>
      <c r="C9" s="10">
        <v>0</v>
      </c>
      <c r="D9" s="10">
        <v>0</v>
      </c>
      <c r="E9" s="10">
        <v>0</v>
      </c>
      <c r="F9" s="10">
        <v>9770114</v>
      </c>
      <c r="G9" s="10">
        <v>139710121950</v>
      </c>
      <c r="H9" s="10">
        <v>123392278009</v>
      </c>
      <c r="I9" s="10">
        <v>22208509244</v>
      </c>
    </row>
    <row r="10" spans="1:9" ht="23.1" customHeight="1">
      <c r="A10" s="9" t="s">
        <v>37</v>
      </c>
      <c r="B10" s="10">
        <v>20608326</v>
      </c>
      <c r="C10" s="10">
        <v>52880990529</v>
      </c>
      <c r="D10" s="10">
        <v>31529841359</v>
      </c>
      <c r="E10" s="10">
        <v>23031331332</v>
      </c>
      <c r="F10" s="10">
        <v>38923361</v>
      </c>
      <c r="G10" s="10">
        <v>87186957530</v>
      </c>
      <c r="H10" s="10">
        <v>57302488014</v>
      </c>
      <c r="I10" s="10">
        <v>33407730613</v>
      </c>
    </row>
    <row r="11" spans="1:9" ht="23.1" customHeight="1">
      <c r="A11" s="9" t="s">
        <v>36</v>
      </c>
      <c r="B11" s="10">
        <v>0</v>
      </c>
      <c r="C11" s="10">
        <v>0</v>
      </c>
      <c r="D11" s="10">
        <v>0</v>
      </c>
      <c r="E11" s="10">
        <v>0</v>
      </c>
      <c r="F11" s="10">
        <v>7245806</v>
      </c>
      <c r="G11" s="10">
        <v>20838080856</v>
      </c>
      <c r="H11" s="10">
        <v>20742323887</v>
      </c>
      <c r="I11" s="10">
        <v>68648304</v>
      </c>
    </row>
    <row r="12" spans="1:9" ht="23.1" customHeight="1">
      <c r="A12" s="9" t="s">
        <v>29</v>
      </c>
      <c r="B12" s="10">
        <v>650000</v>
      </c>
      <c r="C12" s="10">
        <v>1088336499</v>
      </c>
      <c r="D12" s="10">
        <v>693121646</v>
      </c>
      <c r="E12" s="10">
        <v>481210399</v>
      </c>
      <c r="F12" s="10">
        <v>13247300</v>
      </c>
      <c r="G12" s="10">
        <v>17063599567</v>
      </c>
      <c r="H12" s="10">
        <v>13304647691</v>
      </c>
      <c r="I12" s="10">
        <v>5882242159</v>
      </c>
    </row>
    <row r="13" spans="1:9" ht="23.1" customHeight="1">
      <c r="A13" s="9" t="s">
        <v>39</v>
      </c>
      <c r="B13" s="10">
        <v>20000</v>
      </c>
      <c r="C13" s="10">
        <v>65181613</v>
      </c>
      <c r="D13" s="10">
        <v>47868709</v>
      </c>
      <c r="E13" s="10">
        <v>17702390</v>
      </c>
      <c r="F13" s="10">
        <v>99193757</v>
      </c>
      <c r="G13" s="10">
        <v>255946696720</v>
      </c>
      <c r="H13" s="10">
        <v>229290701322</v>
      </c>
      <c r="I13" s="10">
        <v>28644697597</v>
      </c>
    </row>
    <row r="14" spans="1:9" ht="23.1" customHeight="1">
      <c r="A14" s="9" t="s">
        <v>34</v>
      </c>
      <c r="B14" s="10">
        <v>1200000</v>
      </c>
      <c r="C14" s="10">
        <v>8149672951</v>
      </c>
      <c r="D14" s="10">
        <v>5386167995</v>
      </c>
      <c r="E14" s="10">
        <v>3471021530</v>
      </c>
      <c r="F14" s="10">
        <v>18348314</v>
      </c>
      <c r="G14" s="10">
        <v>108261939091</v>
      </c>
      <c r="H14" s="10">
        <v>80283585569</v>
      </c>
      <c r="I14" s="10">
        <v>39567343828</v>
      </c>
    </row>
    <row r="15" spans="1:9" ht="23.1" customHeight="1">
      <c r="A15" s="9" t="s">
        <v>41</v>
      </c>
      <c r="B15" s="10">
        <v>285890</v>
      </c>
      <c r="C15" s="10">
        <v>17618674221</v>
      </c>
      <c r="D15" s="10">
        <v>16290311154</v>
      </c>
      <c r="E15" s="10">
        <v>1398943067</v>
      </c>
      <c r="F15" s="10">
        <v>4091055</v>
      </c>
      <c r="G15" s="10">
        <v>182491671512</v>
      </c>
      <c r="H15" s="10">
        <v>170540841747</v>
      </c>
      <c r="I15" s="10">
        <v>11901215401</v>
      </c>
    </row>
    <row r="16" spans="1:9" ht="23.1" customHeight="1">
      <c r="A16" s="9" t="s">
        <v>31</v>
      </c>
      <c r="B16" s="10">
        <v>13109</v>
      </c>
      <c r="C16" s="10">
        <v>875695476</v>
      </c>
      <c r="D16" s="10">
        <v>439142401</v>
      </c>
      <c r="E16" s="10">
        <v>375929394</v>
      </c>
      <c r="F16" s="10">
        <v>768037</v>
      </c>
      <c r="G16" s="10">
        <v>32601373723</v>
      </c>
      <c r="H16" s="10">
        <v>17276883133</v>
      </c>
      <c r="I16" s="10">
        <v>9204572597</v>
      </c>
    </row>
    <row r="17" spans="1:9" s="23" customFormat="1" ht="23.1" customHeight="1" thickBot="1">
      <c r="A17" s="25" t="s">
        <v>14</v>
      </c>
      <c r="B17" s="28">
        <v>24474380</v>
      </c>
      <c r="C17" s="28">
        <v>102741979430</v>
      </c>
      <c r="D17" s="28">
        <v>76130190182</v>
      </c>
      <c r="E17" s="28">
        <v>29110466331</v>
      </c>
      <c r="F17" s="28">
        <v>195804739</v>
      </c>
      <c r="G17" s="28">
        <v>908135425671</v>
      </c>
      <c r="H17" s="28">
        <v>774320381258</v>
      </c>
      <c r="I17" s="28">
        <v>152778874185</v>
      </c>
    </row>
    <row r="18" spans="1:9" ht="23.1" customHeight="1" thickTop="1">
      <c r="A18" s="9" t="s">
        <v>15</v>
      </c>
      <c r="B18" s="11"/>
      <c r="C18" s="11"/>
      <c r="D18" s="11"/>
      <c r="E18" s="11"/>
      <c r="F18" s="10"/>
      <c r="G18" s="11"/>
      <c r="H18" s="11"/>
      <c r="I18" s="11"/>
    </row>
    <row r="20" spans="1:9">
      <c r="A20" s="86" t="s">
        <v>92</v>
      </c>
      <c r="B20" s="87"/>
      <c r="C20" s="87"/>
      <c r="D20" s="87"/>
      <c r="E20" s="87"/>
      <c r="F20" s="87"/>
      <c r="G20" s="87"/>
      <c r="H20" s="87"/>
      <c r="I20" s="88"/>
    </row>
  </sheetData>
  <mergeCells count="8">
    <mergeCell ref="A1:I1"/>
    <mergeCell ref="A2:I2"/>
    <mergeCell ref="A3:I3"/>
    <mergeCell ref="A20:I20"/>
    <mergeCell ref="B5:E5"/>
    <mergeCell ref="F5:I5"/>
    <mergeCell ref="A4:E4"/>
    <mergeCell ref="F4:I4"/>
  </mergeCells>
  <pageMargins left="0.7" right="0.7" top="0.75" bottom="0.75" header="0.3" footer="0.3"/>
  <pageSetup paperSize="9" scale="76" orientation="landscape" horizontalDpi="4294967295" verticalDpi="4294967295" r:id="rId1"/>
  <headerFooter differentOddEven="1" differentFirst="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90" zoomScaleNormal="100" zoomScaleSheetLayoutView="90" workbookViewId="0">
      <selection activeCell="D15" sqref="D15"/>
    </sheetView>
  </sheetViews>
  <sheetFormatPr defaultRowHeight="18.75"/>
  <cols>
    <col min="1" max="1" width="36.28515625" style="12" bestFit="1" customWidth="1"/>
    <col min="2" max="2" width="12.140625" style="12" bestFit="1" customWidth="1"/>
    <col min="3" max="3" width="17.85546875" style="12" bestFit="1" customWidth="1"/>
    <col min="4" max="4" width="19" style="12" bestFit="1" customWidth="1"/>
    <col min="5" max="5" width="23.7109375" style="12" bestFit="1" customWidth="1"/>
    <col min="6" max="6" width="12.140625" style="12" bestFit="1" customWidth="1"/>
    <col min="7" max="7" width="17.85546875" style="12" bestFit="1" customWidth="1"/>
    <col min="8" max="8" width="17.7109375" style="12" bestFit="1" customWidth="1"/>
    <col min="9" max="9" width="23.7109375" style="12" bestFit="1" customWidth="1"/>
    <col min="10" max="10" width="9.140625" style="5" customWidth="1"/>
    <col min="11" max="16384" width="9.140625" style="5"/>
  </cols>
  <sheetData>
    <row r="1" spans="1:9" s="23" customFormat="1" ht="2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s="23" customFormat="1" ht="21">
      <c r="A2" s="73" t="s">
        <v>62</v>
      </c>
      <c r="B2" s="73"/>
      <c r="C2" s="73"/>
      <c r="D2" s="73"/>
      <c r="E2" s="73"/>
      <c r="F2" s="73"/>
      <c r="G2" s="73"/>
      <c r="H2" s="73"/>
      <c r="I2" s="73"/>
    </row>
    <row r="3" spans="1:9" s="23" customFormat="1" ht="21">
      <c r="A3" s="73" t="s">
        <v>63</v>
      </c>
      <c r="B3" s="73"/>
      <c r="C3" s="73"/>
      <c r="D3" s="73"/>
      <c r="E3" s="73"/>
      <c r="F3" s="73"/>
      <c r="G3" s="73"/>
      <c r="H3" s="73"/>
      <c r="I3" s="73"/>
    </row>
    <row r="4" spans="1:9" s="23" customFormat="1" ht="21">
      <c r="A4" s="77" t="s">
        <v>127</v>
      </c>
      <c r="B4" s="77"/>
      <c r="C4" s="77"/>
      <c r="D4" s="77"/>
      <c r="E4" s="47"/>
      <c r="F4" s="47"/>
      <c r="G4" s="47"/>
      <c r="H4" s="47"/>
      <c r="I4" s="47"/>
    </row>
    <row r="5" spans="1:9" ht="16.5" customHeight="1">
      <c r="B5" s="78" t="s">
        <v>65</v>
      </c>
      <c r="C5" s="78"/>
      <c r="D5" s="78"/>
      <c r="E5" s="78"/>
      <c r="F5" s="85" t="s">
        <v>66</v>
      </c>
      <c r="G5" s="85"/>
      <c r="H5" s="85"/>
      <c r="I5" s="85"/>
    </row>
    <row r="6" spans="1:9" ht="53.25" customHeight="1">
      <c r="A6" s="32" t="s">
        <v>87</v>
      </c>
      <c r="B6" s="8" t="s">
        <v>20</v>
      </c>
      <c r="C6" s="8" t="s">
        <v>22</v>
      </c>
      <c r="D6" s="8" t="s">
        <v>89</v>
      </c>
      <c r="E6" s="51" t="s">
        <v>128</v>
      </c>
      <c r="F6" s="8" t="s">
        <v>20</v>
      </c>
      <c r="G6" s="8" t="s">
        <v>22</v>
      </c>
      <c r="H6" s="8" t="s">
        <v>89</v>
      </c>
      <c r="I6" s="51" t="s">
        <v>128</v>
      </c>
    </row>
    <row r="7" spans="1:9" ht="23.1" customHeight="1">
      <c r="A7" s="9" t="s">
        <v>57</v>
      </c>
      <c r="B7" s="10">
        <v>1935</v>
      </c>
      <c r="C7" s="10">
        <v>1933345759</v>
      </c>
      <c r="D7" s="10">
        <v>-1914261155</v>
      </c>
      <c r="E7" s="10">
        <v>19084604</v>
      </c>
      <c r="F7" s="10">
        <v>1935</v>
      </c>
      <c r="G7" s="10">
        <v>1933345759</v>
      </c>
      <c r="H7" s="10">
        <v>-1895134013</v>
      </c>
      <c r="I7" s="10">
        <v>38211746</v>
      </c>
    </row>
    <row r="8" spans="1:9" ht="23.1" customHeight="1">
      <c r="A8" s="9" t="s">
        <v>29</v>
      </c>
      <c r="B8" s="10">
        <v>34442721</v>
      </c>
      <c r="C8" s="10">
        <v>48336160016</v>
      </c>
      <c r="D8" s="10">
        <v>-54277648198</v>
      </c>
      <c r="E8" s="10">
        <v>-5941488182</v>
      </c>
      <c r="F8" s="10">
        <v>34442721</v>
      </c>
      <c r="G8" s="10">
        <v>48336160016</v>
      </c>
      <c r="H8" s="10">
        <v>-32849829539</v>
      </c>
      <c r="I8" s="10">
        <v>15486330477</v>
      </c>
    </row>
    <row r="9" spans="1:9" ht="23.1" customHeight="1">
      <c r="A9" s="9" t="s">
        <v>31</v>
      </c>
      <c r="B9" s="10">
        <v>856776</v>
      </c>
      <c r="C9" s="10">
        <v>57506052771</v>
      </c>
      <c r="D9" s="10">
        <v>-54499109757</v>
      </c>
      <c r="E9" s="10">
        <v>3006943014</v>
      </c>
      <c r="F9" s="10">
        <v>856776</v>
      </c>
      <c r="G9" s="10">
        <v>57506052771</v>
      </c>
      <c r="H9" s="10">
        <v>-33002434077</v>
      </c>
      <c r="I9" s="10">
        <v>24503618694</v>
      </c>
    </row>
    <row r="10" spans="1:9" ht="23.1" customHeight="1">
      <c r="A10" s="9" t="s">
        <v>34</v>
      </c>
      <c r="B10" s="10">
        <v>100383574</v>
      </c>
      <c r="C10" s="10">
        <v>557305484693</v>
      </c>
      <c r="D10" s="10">
        <v>-715519557860</v>
      </c>
      <c r="E10" s="10">
        <v>-158214073167</v>
      </c>
      <c r="F10" s="10">
        <v>100383574</v>
      </c>
      <c r="G10" s="10">
        <v>557305484693</v>
      </c>
      <c r="H10" s="10">
        <v>-404367607739</v>
      </c>
      <c r="I10" s="10">
        <v>152937876954</v>
      </c>
    </row>
    <row r="11" spans="1:9" ht="23.1" customHeight="1">
      <c r="A11" s="9" t="s">
        <v>37</v>
      </c>
      <c r="B11" s="10">
        <v>70419448</v>
      </c>
      <c r="C11" s="10">
        <v>146869965403</v>
      </c>
      <c r="D11" s="10">
        <v>-189038284184</v>
      </c>
      <c r="E11" s="10">
        <v>-42168318781</v>
      </c>
      <c r="F11" s="10">
        <v>70419448</v>
      </c>
      <c r="G11" s="10">
        <v>146869965403</v>
      </c>
      <c r="H11" s="10">
        <v>-113407173098</v>
      </c>
      <c r="I11" s="10">
        <v>33462792305</v>
      </c>
    </row>
    <row r="12" spans="1:9" ht="23.1" customHeight="1">
      <c r="A12" s="9" t="s">
        <v>39</v>
      </c>
      <c r="B12" s="10">
        <v>21546427</v>
      </c>
      <c r="C12" s="10">
        <v>72107134706</v>
      </c>
      <c r="D12" s="10">
        <v>-70429376471</v>
      </c>
      <c r="E12" s="10">
        <v>1677758235</v>
      </c>
      <c r="F12" s="10">
        <v>21546427</v>
      </c>
      <c r="G12" s="10">
        <v>72107134706</v>
      </c>
      <c r="H12" s="10">
        <v>-51431672058</v>
      </c>
      <c r="I12" s="10">
        <v>20675462648</v>
      </c>
    </row>
    <row r="13" spans="1:9" ht="23.1" customHeight="1">
      <c r="A13" s="9" t="s">
        <v>41</v>
      </c>
      <c r="B13" s="10">
        <v>1918085</v>
      </c>
      <c r="C13" s="10">
        <v>114860893571</v>
      </c>
      <c r="D13" s="10">
        <v>-114886157709</v>
      </c>
      <c r="E13" s="10">
        <v>-25264138</v>
      </c>
      <c r="F13" s="10">
        <v>1918085</v>
      </c>
      <c r="G13" s="10">
        <v>114860893571</v>
      </c>
      <c r="H13" s="10">
        <v>-109872013910</v>
      </c>
      <c r="I13" s="10">
        <v>4988879661</v>
      </c>
    </row>
    <row r="14" spans="1:9" ht="23.1" customHeight="1">
      <c r="A14" s="9" t="s">
        <v>91</v>
      </c>
      <c r="B14" s="10">
        <v>302293</v>
      </c>
      <c r="C14" s="10">
        <v>3631974605</v>
      </c>
      <c r="D14" s="10">
        <v>-3767233297</v>
      </c>
      <c r="E14" s="10">
        <v>-135258692</v>
      </c>
      <c r="F14" s="10">
        <v>302293</v>
      </c>
      <c r="G14" s="10">
        <v>3631974605</v>
      </c>
      <c r="H14" s="10">
        <v>-3748755488</v>
      </c>
      <c r="I14" s="10">
        <v>-116780883</v>
      </c>
    </row>
    <row r="15" spans="1:9" s="23" customFormat="1" ht="23.1" customHeight="1" thickBot="1">
      <c r="A15" s="25" t="s">
        <v>14</v>
      </c>
      <c r="B15" s="28">
        <v>229871259</v>
      </c>
      <c r="C15" s="28">
        <v>1002551011524</v>
      </c>
      <c r="D15" s="28">
        <v>-1204331628631</v>
      </c>
      <c r="E15" s="28">
        <v>-201780617107</v>
      </c>
      <c r="F15" s="28">
        <v>229871259</v>
      </c>
      <c r="G15" s="28">
        <v>1002551011524</v>
      </c>
      <c r="H15" s="28">
        <v>-750574619922</v>
      </c>
      <c r="I15" s="28">
        <v>251976391602</v>
      </c>
    </row>
    <row r="16" spans="1:9" ht="23.1" customHeight="1" thickTop="1">
      <c r="A16" s="9" t="s">
        <v>15</v>
      </c>
      <c r="B16" s="52"/>
      <c r="C16" s="44"/>
      <c r="D16" s="44"/>
      <c r="E16" s="44"/>
      <c r="F16" s="52"/>
      <c r="G16" s="44"/>
      <c r="H16" s="44"/>
      <c r="I16" s="44"/>
    </row>
    <row r="19" spans="1:9">
      <c r="A19" s="89" t="s">
        <v>92</v>
      </c>
      <c r="B19" s="89"/>
      <c r="C19" s="89"/>
      <c r="D19" s="89"/>
      <c r="E19" s="89"/>
      <c r="F19" s="89"/>
      <c r="G19" s="89"/>
      <c r="H19" s="89"/>
      <c r="I19" s="89"/>
    </row>
  </sheetData>
  <mergeCells count="7">
    <mergeCell ref="A19:I19"/>
    <mergeCell ref="B5:E5"/>
    <mergeCell ref="F5:I5"/>
    <mergeCell ref="A4:D4"/>
    <mergeCell ref="A1:I1"/>
    <mergeCell ref="A2:I2"/>
    <mergeCell ref="A3:I3"/>
  </mergeCells>
  <pageMargins left="0.7" right="0.7" top="0.75" bottom="0.75" header="0.3" footer="0.3"/>
  <pageSetup paperSize="9" scale="72" orientation="landscape" horizontalDpi="4294967295" verticalDpi="4294967295" r:id="rId1"/>
  <headerFooter differentOddEven="1"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</vt:lpstr>
      <vt:lpstr> سهام</vt:lpstr>
      <vt:lpstr>اوراق</vt:lpstr>
      <vt:lpstr>سپرده</vt:lpstr>
      <vt:lpstr>درآمدها</vt:lpstr>
      <vt:lpstr>درآمد سود سهام</vt:lpstr>
      <vt:lpstr>سود اوراق بهادار و سپرده بانکی</vt:lpstr>
      <vt:lpstr>درآمد ناشی ازفروش</vt:lpstr>
      <vt:lpstr>درآمد ناشی از تغییر قیمت اوراق </vt:lpstr>
      <vt:lpstr>درآمد سرمایه گذاری در سهام </vt:lpstr>
      <vt:lpstr>درآمد سرمایه گذاری در اوراق بها</vt:lpstr>
      <vt:lpstr>درآمد سپرده بانکی</vt:lpstr>
      <vt:lpstr>سایر درآمدها</vt:lpstr>
      <vt:lpstr>' سهام'!Print_Area</vt:lpstr>
      <vt:lpstr>'1'!Print_Area</vt:lpstr>
      <vt:lpstr>اوراق!Print_Area</vt:lpstr>
      <vt:lpstr>'درآمد سپرده بانکی'!Print_Area</vt:lpstr>
      <vt:lpstr>'درآمد سرمایه گذاری در اوراق بها'!Print_Area</vt:lpstr>
      <vt:lpstr>'درآمد سرمایه گذاری در سهام '!Print_Area</vt:lpstr>
      <vt:lpstr>'درآمد سود سهام'!Print_Area</vt:lpstr>
      <vt:lpstr>'درآمد ناشی از تغییر قیمت اوراق '!Print_Area</vt:lpstr>
      <vt:lpstr>'درآمد ناشی ازفروش'!Print_Area</vt:lpstr>
      <vt:lpstr>درآمدها!Print_Area</vt:lpstr>
      <vt:lpstr>'سایر درآمدها'!Print_Area</vt:lpstr>
      <vt:lpstr>سپرده!Print_Area</vt:lpstr>
      <vt:lpstr>'سود اوراق بهادار و سپرده بانکی'!Print_Area</vt:lpstr>
    </vt:vector>
  </TitlesOfParts>
  <Company>15KHODAEI-A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گزارش پرتفوی ماهانه صندوق‌های سرمایه‌گذاری</dc:title>
  <dc:creator>Davood Hanifi</dc:creator>
  <cp:keywords>Report</cp:keywords>
  <cp:lastModifiedBy>Fin-St-147</cp:lastModifiedBy>
  <cp:lastPrinted>2017-11-26T09:34:25Z</cp:lastPrinted>
  <dcterms:created xsi:type="dcterms:W3CDTF">2017-11-22T14:26:20Z</dcterms:created>
  <dcterms:modified xsi:type="dcterms:W3CDTF">2019-10-30T11:53:54Z</dcterms:modified>
</cp:coreProperties>
</file>